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6515" windowHeight="9525"/>
  </bookViews>
  <sheets>
    <sheet name=" Abr-Jun 2019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65" i="1" l="1"/>
  <c r="H170" i="1"/>
  <c r="H24" i="1" l="1"/>
  <c r="H45" i="1"/>
  <c r="H95" i="1"/>
  <c r="H104" i="1"/>
  <c r="H108" i="1"/>
  <c r="H115" i="1"/>
  <c r="G167" i="1" l="1"/>
  <c r="G166" i="1"/>
  <c r="G96" i="1"/>
  <c r="G47" i="1"/>
  <c r="G38" i="1"/>
  <c r="G37" i="1"/>
  <c r="G36" i="1"/>
  <c r="G35" i="1"/>
  <c r="G34" i="1"/>
  <c r="G33" i="1"/>
  <c r="G32" i="1"/>
  <c r="G31" i="1"/>
  <c r="G30" i="1"/>
  <c r="G29" i="1"/>
  <c r="G28" i="1"/>
  <c r="G25" i="1"/>
  <c r="G168" i="1" l="1"/>
</calcChain>
</file>

<file path=xl/sharedStrings.xml><?xml version="1.0" encoding="utf-8"?>
<sst xmlns="http://schemas.openxmlformats.org/spreadsheetml/2006/main" count="807" uniqueCount="193">
  <si>
    <t>MUNICIPIO DE GUAYMAS SONORA</t>
  </si>
  <si>
    <t>MONTOS PAGADOS POR AYUDAS Y SUBSIDIOS</t>
  </si>
  <si>
    <t>PERIODO ABRIL - JUNIO 2019</t>
  </si>
  <si>
    <t>CONCEPTO</t>
  </si>
  <si>
    <t>AYUDA A:</t>
  </si>
  <si>
    <t>SUBSIDIO</t>
  </si>
  <si>
    <t>SECTOR ECONOMICO-SOCIAL</t>
  </si>
  <si>
    <t>BENEFICIARIO</t>
  </si>
  <si>
    <t>MONTO PAGADO</t>
  </si>
  <si>
    <t>ayuda economica</t>
  </si>
  <si>
    <t>persona</t>
  </si>
  <si>
    <t>X</t>
  </si>
  <si>
    <t>FRANCISCA EUGENIA RODRIGUEZ MARQUEZ</t>
  </si>
  <si>
    <t>MA ELSA VALENZUELA LOPEZ</t>
  </si>
  <si>
    <t>GUADALUPE GONZALEZ NUÑEZ</t>
  </si>
  <si>
    <t>ALFREDO MIRANDA SOTO</t>
  </si>
  <si>
    <t>GABRIEL EDUARDO ZAMBRANO BOURJAC</t>
  </si>
  <si>
    <t>LUIS COBIAN COBIAN</t>
  </si>
  <si>
    <t>LILIAN MARGARITA ARIAS</t>
  </si>
  <si>
    <t>LARA PAOLA ZAVALA</t>
  </si>
  <si>
    <t>AMALIA FRANCISCA CARRAZCO RODRIGUEZ</t>
  </si>
  <si>
    <t>SALVADOR ORTIZ MOEDANO</t>
  </si>
  <si>
    <t>RAUL CASTELO PEÑA</t>
  </si>
  <si>
    <t>VICTOR MANUEL BUSTAMANTE ROMERO</t>
  </si>
  <si>
    <t>LUCIO CAMPOS FIGUEROA</t>
  </si>
  <si>
    <t>DELFINO LOPEZ RAMIREZ</t>
  </si>
  <si>
    <t>JOSE APODACA ALVAREZ</t>
  </si>
  <si>
    <t>RAMON CHAVEZ CELIS</t>
  </si>
  <si>
    <t>MARIA GUADALUPE AMADOR</t>
  </si>
  <si>
    <t>PEDRO VALENCIA SANCHEZ</t>
  </si>
  <si>
    <t>ROBERTO GONZALEZ SEGOVIA</t>
  </si>
  <si>
    <t>DORA BERENICE QUIÑONES ROCHIN</t>
  </si>
  <si>
    <t xml:space="preserve">CLEMENTINA DELGADO MORALES </t>
  </si>
  <si>
    <t>IRMA ISELA COVARRUBIAS HIGUERA</t>
  </si>
  <si>
    <t>ROSA ISELA URUCHURTU RIVERA</t>
  </si>
  <si>
    <t>MARTHA AURORA MARTINEZ ORTA</t>
  </si>
  <si>
    <t xml:space="preserve">VICENTE CHAVEZ CARRANZA </t>
  </si>
  <si>
    <t>empresa</t>
  </si>
  <si>
    <t>CRUZ ROJA</t>
  </si>
  <si>
    <t>NALLELI VIRIDIANA HERNANDEZ PULIDO</t>
  </si>
  <si>
    <t>KARINA DELGADO ALVAREZ</t>
  </si>
  <si>
    <t>LAURA ELENA FIERRO RODRIGUEZ</t>
  </si>
  <si>
    <t>LIDIA IRENE GASTELUM VALDEZ</t>
  </si>
  <si>
    <t>CYNTHIA MARINA ACOSTA AGUILAR</t>
  </si>
  <si>
    <t>HECTOR ERNESTO VAZQUEZ SOTO</t>
  </si>
  <si>
    <t>ANGELA FRANCISCA ESTRADA TIRADO</t>
  </si>
  <si>
    <t>CLARA ISABEL MARTINEZ RAMIREZ</t>
  </si>
  <si>
    <t>KARLA BEATRIZ VERDUGO AVILEZ</t>
  </si>
  <si>
    <t>GRICELDA FRANCISCA MERCADO DOMINGUEZ</t>
  </si>
  <si>
    <t>MARCELA ORTIZ SALAS</t>
  </si>
  <si>
    <t>NALLELI YESENIA IBARRA ANGUIANO</t>
  </si>
  <si>
    <t>GONZALO GUERRERO CASTRO</t>
  </si>
  <si>
    <t>TANIA LIZETTE ZEVADA CERON</t>
  </si>
  <si>
    <t>ANDREA  ARMENTA ZEAS</t>
  </si>
  <si>
    <t>NORMA CECILIA PORTILLO PONCE</t>
  </si>
  <si>
    <t>MIREYA EMILIA RODRIGUEZ MORENO</t>
  </si>
  <si>
    <t>BLANCA AZUCENA RODRIGUEZ VERDUZCO</t>
  </si>
  <si>
    <t>MIRNA MOROYOQUI MILLANES</t>
  </si>
  <si>
    <t>MARIA AURELIA OSUNA</t>
  </si>
  <si>
    <t>FRANCISCO JAVIER CASTRO HERNANDEZ</t>
  </si>
  <si>
    <t>MARIA CARIDAD CORONA ESTRADA</t>
  </si>
  <si>
    <t>MIRNA ERIDANY LEON CORTEZ</t>
  </si>
  <si>
    <t>MARIA ESTHER ALVARADO RODRIGUEZ</t>
  </si>
  <si>
    <t>JESSICA VEGA GARCIA</t>
  </si>
  <si>
    <t>ALFREDO CARRASCO MENDEZ</t>
  </si>
  <si>
    <t>FRANCISCA ANTONIA VILLEGAS MIRANDA</t>
  </si>
  <si>
    <t>ALICIA GUADALUPE BALTAZAR GONZALEZ</t>
  </si>
  <si>
    <t>HORTENCIA DOMINGUEZ DANIEL</t>
  </si>
  <si>
    <t>IRMA ESTELA ACOSTA ALVAREZ</t>
  </si>
  <si>
    <t>JUANA MARIA LEYVA OCHOA</t>
  </si>
  <si>
    <t>FUNDACION CULTURAL INFANTIL Y JUVENIL FRAY IVO TONECK A.C.</t>
  </si>
  <si>
    <t>GABRIEL PARADA ACUÑA</t>
  </si>
  <si>
    <t>MARIA MANUELA PACHECO</t>
  </si>
  <si>
    <t>MANUELITA OZUNA ESPINOZA</t>
  </si>
  <si>
    <t>LIZBETH ALEJANDRA GUERRERO MATUZ</t>
  </si>
  <si>
    <t>ESPERANZA RODRIGUEZ MATUS</t>
  </si>
  <si>
    <t>LUIS OCTAVIO MANDUJANO IBARRA</t>
  </si>
  <si>
    <t>MYRNA ELIZABETH GARZA CRUZ</t>
  </si>
  <si>
    <t>JOSE GUADALUPE ESPINOZA</t>
  </si>
  <si>
    <t>ROSA ISELA GONZALEZZ FONTES</t>
  </si>
  <si>
    <t>RAMONA ROSARIO VALENZUELA</t>
  </si>
  <si>
    <t>LUIS HUMBERTO RIVERA ESPINOZA</t>
  </si>
  <si>
    <t>ANGEL MAURO HERNANDEZ VALLE</t>
  </si>
  <si>
    <t>FAVIAN ENRIQUE FLORES ARVIZU</t>
  </si>
  <si>
    <t>JORGE MARIO ESCALANTE URQUIDEZ</t>
  </si>
  <si>
    <t>ALICIA AMARILLAS VALENZUELA</t>
  </si>
  <si>
    <t>LAURA LETICIA VALENZUELA LUZANIA</t>
  </si>
  <si>
    <t>GERTRUDIS ALVAREZ ALVAREZ</t>
  </si>
  <si>
    <t>CARMEN CONSUELO CARRILLO CASTRO</t>
  </si>
  <si>
    <t>MARIA DEL SOCORRO FELIX QUIÑONEZ</t>
  </si>
  <si>
    <t>OMAR EZEQUIEL GOMEZ MEDINA</t>
  </si>
  <si>
    <t>MARTHA LOURDES DE LA ROSA TANORI</t>
  </si>
  <si>
    <t>CECILIA ARGUELLO MENDIVIL</t>
  </si>
  <si>
    <t>JESUS ALBERTO RIVERA LOPEZ</t>
  </si>
  <si>
    <t>BOMBEROS</t>
  </si>
  <si>
    <t>D-144 MAR</t>
  </si>
  <si>
    <t>JOSEFINA GUADALUPE HERNANDEZ CORONADO</t>
  </si>
  <si>
    <t>DAVID  SHELIM CAMPOS LEYVA</t>
  </si>
  <si>
    <t>D-154 MAR</t>
  </si>
  <si>
    <t>D-155 MAR</t>
  </si>
  <si>
    <t>MAGDALENO VALENZUELA FELIX</t>
  </si>
  <si>
    <t>FRANCISCO ALFREDO GARCIA LEYVA</t>
  </si>
  <si>
    <t>JOSE ALBERTO RUBIO VALENZUELA</t>
  </si>
  <si>
    <t>JUSTA MOROYOQUI FLORES</t>
  </si>
  <si>
    <t>ANGEL GUTIERREZ MURILLO</t>
  </si>
  <si>
    <t>D-170 MAR</t>
  </si>
  <si>
    <t>D-28 ABR</t>
  </si>
  <si>
    <t>D-29 ABR</t>
  </si>
  <si>
    <t>D-98 ABR</t>
  </si>
  <si>
    <t>D-82 ENE</t>
  </si>
  <si>
    <t>D-131 ABR</t>
  </si>
  <si>
    <t>D-132 ABR</t>
  </si>
  <si>
    <t>D-134 ABR</t>
  </si>
  <si>
    <t>D-135 ABR</t>
  </si>
  <si>
    <t>MARIA TERESA COTA BARRERAS</t>
  </si>
  <si>
    <t>DELIA ANAHI FOURCADE NORIEGA</t>
  </si>
  <si>
    <t>D-139 ABR</t>
  </si>
  <si>
    <t>SILVIA SUSANA ESPINOZA DIAZ</t>
  </si>
  <si>
    <t>DIANA ELIZABETH MATA SANCHEZ</t>
  </si>
  <si>
    <t>D-90 ABR</t>
  </si>
  <si>
    <t>D-140 ABR</t>
  </si>
  <si>
    <t>D-141 ABR</t>
  </si>
  <si>
    <t>D-144 ABR</t>
  </si>
  <si>
    <t>D-158 ABR</t>
  </si>
  <si>
    <t>MARIA ELISA PONCE BERRELLEZA</t>
  </si>
  <si>
    <t>D-160 ABR</t>
  </si>
  <si>
    <t>D-169 ABR</t>
  </si>
  <si>
    <t>JESUS ROMUALDO ROMO MARTONEZ</t>
  </si>
  <si>
    <t>MERCEDES CASTELO DURAN</t>
  </si>
  <si>
    <t>D-174 ABR</t>
  </si>
  <si>
    <t>D-188 ABR</t>
  </si>
  <si>
    <t>JOSE LUIS VALENCIA VALDEZ</t>
  </si>
  <si>
    <t>ARTEMISA MARTINEZ MILLAN</t>
  </si>
  <si>
    <t>JOCELYNE EILEEN FRANCO JIMENEZ</t>
  </si>
  <si>
    <t>D-7 MAY</t>
  </si>
  <si>
    <t>D-16 MAY</t>
  </si>
  <si>
    <t>D-20 MAY</t>
  </si>
  <si>
    <t>D-49 MAY</t>
  </si>
  <si>
    <t>D-100 MAY</t>
  </si>
  <si>
    <t xml:space="preserve"> </t>
  </si>
  <si>
    <t>D-162 MAY</t>
  </si>
  <si>
    <t>D-147 MAY</t>
  </si>
  <si>
    <t>D-148 MAY</t>
  </si>
  <si>
    <t>D-163 MAY</t>
  </si>
  <si>
    <t>D-166 MAY</t>
  </si>
  <si>
    <t>D-168 MAY</t>
  </si>
  <si>
    <t>LIZETH YADIRA MIRANDA GALLARDO</t>
  </si>
  <si>
    <t>D-4 JUN</t>
  </si>
  <si>
    <t>JAZMIN GUADALUPE RAMIREZ LOPEZ</t>
  </si>
  <si>
    <t>D-176 ABR</t>
  </si>
  <si>
    <t>D-8 JUN</t>
  </si>
  <si>
    <t>D-18 JUN</t>
  </si>
  <si>
    <t>D-74 JUN</t>
  </si>
  <si>
    <t>JULIO ENRIQUE GONZALEZ MEDINA</t>
  </si>
  <si>
    <t>ANGEL COTA OVIEDO</t>
  </si>
  <si>
    <t>D-121 JUN</t>
  </si>
  <si>
    <t>FILIBERTO VALENZUELA LOPEZ</t>
  </si>
  <si>
    <t>MARIA DEL CARMEN LEYVA RODRIGUEZ</t>
  </si>
  <si>
    <t>ROSALVA ESQUER FELIX</t>
  </si>
  <si>
    <t>MARIA DE LOS ANGELES MARTINEZ BOCOBACHI</t>
  </si>
  <si>
    <t>D-122 JUN</t>
  </si>
  <si>
    <t>JESUS ISABEL DUARTE VALENZUELA</t>
  </si>
  <si>
    <t>MARIA DEL CARMEN ROSALES GARCIA</t>
  </si>
  <si>
    <t>CRESCENCIO AGUILAR RODRIGUEZ</t>
  </si>
  <si>
    <t>CLAUDIA LUZ LOZANO BERNAL</t>
  </si>
  <si>
    <t>D-123 JUN</t>
  </si>
  <si>
    <t>JOSEFINA DUARTE CORONADO</t>
  </si>
  <si>
    <t>JUAN FRANCISCO SANCHEZ OSUNA</t>
  </si>
  <si>
    <t>D-124 JUN</t>
  </si>
  <si>
    <t>LEONARDO ISIDORO TRILLAS PACHECO</t>
  </si>
  <si>
    <t>THELMA VERENICE MAQUEZ SOTO</t>
  </si>
  <si>
    <t>D-184 ABR</t>
  </si>
  <si>
    <t>AURORA CAMACHO ORTEGA</t>
  </si>
  <si>
    <t>D-19 JUN</t>
  </si>
  <si>
    <t>ERNESTO VALENZUELA ARIAS</t>
  </si>
  <si>
    <t>D-20 JUN</t>
  </si>
  <si>
    <t>CINTHIA KARINA ESTRELLA ROMAN</t>
  </si>
  <si>
    <t>MERCEDES VALDEZ CHAVEZ</t>
  </si>
  <si>
    <t>MARIA DEL SOCORRO ANDUAGA MORENO</t>
  </si>
  <si>
    <t>D-21 JUN</t>
  </si>
  <si>
    <t>JOSE MIGUEL RUIZ BRAY</t>
  </si>
  <si>
    <t>AURORA LINDA VILLEGAS LOPEZ</t>
  </si>
  <si>
    <t>RITA VELARDE GUERRERO</t>
  </si>
  <si>
    <t>D-35 JUN</t>
  </si>
  <si>
    <t>JOSEFINA CARDENAS VALDEZ</t>
  </si>
  <si>
    <t>ELVIRA HERNANDEZ GUERRERO</t>
  </si>
  <si>
    <t>D-71 JUN</t>
  </si>
  <si>
    <t>TERESITA DE JESUS HERNANDEZ URIBE</t>
  </si>
  <si>
    <t>D-72 JUN</t>
  </si>
  <si>
    <t>JUAN MANUEL OSUNA SANCHEZ</t>
  </si>
  <si>
    <t>D-73 JUN</t>
  </si>
  <si>
    <t>PERLA KARINA BOIDO LOPEZ</t>
  </si>
  <si>
    <t>MARTIN ANTONIO YEPIZ 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</si>
</sst>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43" fontId="0" fillId="0" borderId="5" xfId="1" applyFont="1" applyBorder="1"/>
    <xf numFmtId="43" fontId="2" fillId="0" borderId="2" xfId="0" applyNumberFormat="1" applyFont="1" applyBorder="1"/>
    <xf numFmtId="0" fontId="0" fillId="3" borderId="4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/>
    </xf>
    <xf numFmtId="43" fontId="2" fillId="0" borderId="0" xfId="0" applyNumberFormat="1" applyFont="1"/>
    <xf numFmtId="0" fontId="0" fillId="3" borderId="4" xfId="0" applyFill="1" applyBorder="1" applyAlignment="1">
      <alignment horizontal="left"/>
    </xf>
    <xf numFmtId="43" fontId="0" fillId="0" borderId="0" xfId="0" applyNumberFormat="1"/>
    <xf numFmtId="43" fontId="0" fillId="3" borderId="4" xfId="1" applyFont="1" applyFill="1" applyBorder="1"/>
    <xf numFmtId="43" fontId="0" fillId="3" borderId="3" xfId="1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4"/>
  <sheetViews>
    <sheetView tabSelected="1" topLeftCell="B85" workbookViewId="0">
      <selection activeCell="K155" sqref="K155"/>
    </sheetView>
  </sheetViews>
  <sheetFormatPr baseColWidth="10" defaultRowHeight="15" x14ac:dyDescent="0.25"/>
  <cols>
    <col min="2" max="2" width="16.28515625" customWidth="1"/>
    <col min="3" max="3" width="9.85546875" customWidth="1"/>
    <col min="4" max="4" width="10.28515625" customWidth="1"/>
    <col min="5" max="5" width="8.42578125" customWidth="1"/>
    <col min="6" max="6" width="40.140625" customWidth="1"/>
    <col min="7" max="7" width="13.7109375" customWidth="1"/>
  </cols>
  <sheetData>
    <row r="1" spans="2:7" ht="15.75" x14ac:dyDescent="0.25">
      <c r="B1" s="19" t="s">
        <v>0</v>
      </c>
      <c r="C1" s="19"/>
      <c r="D1" s="19"/>
      <c r="E1" s="19"/>
      <c r="F1" s="19"/>
      <c r="G1" s="19"/>
    </row>
    <row r="2" spans="2:7" x14ac:dyDescent="0.25">
      <c r="B2" s="20" t="s">
        <v>1</v>
      </c>
      <c r="C2" s="20"/>
      <c r="D2" s="20"/>
      <c r="E2" s="20"/>
      <c r="F2" s="20"/>
      <c r="G2" s="20"/>
    </row>
    <row r="3" spans="2:7" ht="18" customHeight="1" thickBot="1" x14ac:dyDescent="0.3">
      <c r="B3" s="21" t="s">
        <v>2</v>
      </c>
      <c r="C3" s="21"/>
      <c r="D3" s="21"/>
      <c r="E3" s="21"/>
      <c r="F3" s="21"/>
      <c r="G3" s="21"/>
    </row>
    <row r="4" spans="2:7" ht="44.25" customHeight="1" thickBot="1" x14ac:dyDescent="0.3">
      <c r="B4" s="1" t="s">
        <v>3</v>
      </c>
      <c r="C4" s="1" t="s">
        <v>4</v>
      </c>
      <c r="D4" s="1" t="s">
        <v>5</v>
      </c>
      <c r="E4" s="2" t="s">
        <v>6</v>
      </c>
      <c r="F4" s="1" t="s">
        <v>7</v>
      </c>
      <c r="G4" s="1" t="s">
        <v>8</v>
      </c>
    </row>
    <row r="5" spans="2:7" x14ac:dyDescent="0.25">
      <c r="B5" s="22" t="s">
        <v>9</v>
      </c>
      <c r="C5" s="22" t="s">
        <v>10</v>
      </c>
      <c r="D5" s="3" t="s">
        <v>95</v>
      </c>
      <c r="E5" s="3" t="s">
        <v>11</v>
      </c>
      <c r="F5" s="11" t="s">
        <v>60</v>
      </c>
      <c r="G5" s="18">
        <v>1500</v>
      </c>
    </row>
    <row r="6" spans="2:7" x14ac:dyDescent="0.25">
      <c r="B6" s="22" t="s">
        <v>9</v>
      </c>
      <c r="C6" s="22" t="s">
        <v>10</v>
      </c>
      <c r="D6" s="3" t="s">
        <v>95</v>
      </c>
      <c r="E6" s="3" t="s">
        <v>11</v>
      </c>
      <c r="F6" s="11" t="s">
        <v>61</v>
      </c>
      <c r="G6" s="18">
        <v>1500</v>
      </c>
    </row>
    <row r="7" spans="2:7" x14ac:dyDescent="0.25">
      <c r="B7" s="22" t="s">
        <v>9</v>
      </c>
      <c r="C7" s="22" t="s">
        <v>10</v>
      </c>
      <c r="D7" s="3" t="s">
        <v>95</v>
      </c>
      <c r="E7" s="3" t="s">
        <v>11</v>
      </c>
      <c r="F7" s="11" t="s">
        <v>62</v>
      </c>
      <c r="G7" s="18">
        <v>2000</v>
      </c>
    </row>
    <row r="8" spans="2:7" x14ac:dyDescent="0.25">
      <c r="B8" s="22" t="s">
        <v>9</v>
      </c>
      <c r="C8" s="22" t="s">
        <v>10</v>
      </c>
      <c r="D8" s="3" t="s">
        <v>98</v>
      </c>
      <c r="E8" s="3" t="s">
        <v>11</v>
      </c>
      <c r="F8" s="11" t="s">
        <v>96</v>
      </c>
      <c r="G8" s="18">
        <v>2500</v>
      </c>
    </row>
    <row r="9" spans="2:7" x14ac:dyDescent="0.25">
      <c r="B9" s="22" t="s">
        <v>9</v>
      </c>
      <c r="C9" s="22" t="s">
        <v>10</v>
      </c>
      <c r="D9" s="3" t="s">
        <v>98</v>
      </c>
      <c r="E9" s="3" t="s">
        <v>11</v>
      </c>
      <c r="F9" s="11" t="s">
        <v>97</v>
      </c>
      <c r="G9" s="18">
        <v>2500</v>
      </c>
    </row>
    <row r="10" spans="2:7" x14ac:dyDescent="0.25">
      <c r="B10" s="22" t="s">
        <v>9</v>
      </c>
      <c r="C10" s="22" t="s">
        <v>10</v>
      </c>
      <c r="D10" s="3" t="s">
        <v>99</v>
      </c>
      <c r="E10" s="3" t="s">
        <v>11</v>
      </c>
      <c r="F10" s="11" t="s">
        <v>100</v>
      </c>
      <c r="G10" s="18">
        <v>1200</v>
      </c>
    </row>
    <row r="11" spans="2:7" x14ac:dyDescent="0.25">
      <c r="B11" s="22" t="s">
        <v>9</v>
      </c>
      <c r="C11" s="22" t="s">
        <v>10</v>
      </c>
      <c r="D11" s="3" t="s">
        <v>99</v>
      </c>
      <c r="E11" s="3" t="s">
        <v>11</v>
      </c>
      <c r="F11" s="11" t="s">
        <v>101</v>
      </c>
      <c r="G11" s="18">
        <v>1300</v>
      </c>
    </row>
    <row r="12" spans="2:7" x14ac:dyDescent="0.25">
      <c r="B12" s="22" t="s">
        <v>9</v>
      </c>
      <c r="C12" s="22" t="s">
        <v>10</v>
      </c>
      <c r="D12" s="3" t="s">
        <v>99</v>
      </c>
      <c r="E12" s="3" t="s">
        <v>11</v>
      </c>
      <c r="F12" s="11" t="s">
        <v>102</v>
      </c>
      <c r="G12" s="18">
        <v>200</v>
      </c>
    </row>
    <row r="13" spans="2:7" x14ac:dyDescent="0.25">
      <c r="B13" s="22" t="s">
        <v>9</v>
      </c>
      <c r="C13" s="22" t="s">
        <v>10</v>
      </c>
      <c r="D13" s="3" t="s">
        <v>99</v>
      </c>
      <c r="E13" s="3" t="s">
        <v>11</v>
      </c>
      <c r="F13" s="11" t="s">
        <v>103</v>
      </c>
      <c r="G13" s="18">
        <v>800</v>
      </c>
    </row>
    <row r="14" spans="2:7" x14ac:dyDescent="0.25">
      <c r="B14" s="22" t="s">
        <v>9</v>
      </c>
      <c r="C14" s="22" t="s">
        <v>10</v>
      </c>
      <c r="D14" s="3" t="s">
        <v>99</v>
      </c>
      <c r="E14" s="3" t="s">
        <v>11</v>
      </c>
      <c r="F14" s="11" t="s">
        <v>104</v>
      </c>
      <c r="G14" s="18">
        <v>1500</v>
      </c>
    </row>
    <row r="15" spans="2:7" x14ac:dyDescent="0.25">
      <c r="B15" s="22" t="s">
        <v>9</v>
      </c>
      <c r="C15" s="22" t="s">
        <v>10</v>
      </c>
      <c r="D15" s="3" t="s">
        <v>106</v>
      </c>
      <c r="E15" s="3" t="s">
        <v>11</v>
      </c>
      <c r="F15" s="11" t="s">
        <v>12</v>
      </c>
      <c r="G15" s="18">
        <v>1000</v>
      </c>
    </row>
    <row r="16" spans="2:7" x14ac:dyDescent="0.25">
      <c r="B16" s="23" t="s">
        <v>9</v>
      </c>
      <c r="C16" s="23" t="s">
        <v>10</v>
      </c>
      <c r="D16" s="5" t="s">
        <v>106</v>
      </c>
      <c r="E16" s="5" t="s">
        <v>11</v>
      </c>
      <c r="F16" s="10" t="s">
        <v>13</v>
      </c>
      <c r="G16" s="17">
        <v>1000</v>
      </c>
    </row>
    <row r="17" spans="2:8" x14ac:dyDescent="0.25">
      <c r="B17" s="23" t="s">
        <v>9</v>
      </c>
      <c r="C17" s="23" t="s">
        <v>10</v>
      </c>
      <c r="D17" s="5" t="s">
        <v>106</v>
      </c>
      <c r="E17" s="5" t="s">
        <v>11</v>
      </c>
      <c r="F17" s="10" t="s">
        <v>14</v>
      </c>
      <c r="G17" s="17">
        <v>1000</v>
      </c>
    </row>
    <row r="18" spans="2:8" x14ac:dyDescent="0.25">
      <c r="B18" s="23" t="s">
        <v>9</v>
      </c>
      <c r="C18" s="23" t="s">
        <v>10</v>
      </c>
      <c r="D18" s="5" t="s">
        <v>106</v>
      </c>
      <c r="E18" s="5" t="s">
        <v>11</v>
      </c>
      <c r="F18" s="10" t="s">
        <v>15</v>
      </c>
      <c r="G18" s="17">
        <v>2000</v>
      </c>
    </row>
    <row r="19" spans="2:8" x14ac:dyDescent="0.25">
      <c r="B19" s="23" t="s">
        <v>9</v>
      </c>
      <c r="C19" s="23" t="s">
        <v>10</v>
      </c>
      <c r="D19" s="5" t="s">
        <v>107</v>
      </c>
      <c r="E19" s="5" t="s">
        <v>11</v>
      </c>
      <c r="F19" s="10" t="s">
        <v>16</v>
      </c>
      <c r="G19" s="17">
        <v>2500</v>
      </c>
    </row>
    <row r="20" spans="2:8" x14ac:dyDescent="0.25">
      <c r="B20" s="23" t="s">
        <v>9</v>
      </c>
      <c r="C20" s="23" t="s">
        <v>10</v>
      </c>
      <c r="D20" s="5" t="s">
        <v>107</v>
      </c>
      <c r="E20" s="5" t="s">
        <v>11</v>
      </c>
      <c r="F20" s="10" t="s">
        <v>17</v>
      </c>
      <c r="G20" s="17">
        <v>2500</v>
      </c>
    </row>
    <row r="21" spans="2:8" x14ac:dyDescent="0.25">
      <c r="B21" s="23" t="s">
        <v>9</v>
      </c>
      <c r="C21" s="23" t="s">
        <v>10</v>
      </c>
      <c r="D21" s="5" t="s">
        <v>113</v>
      </c>
      <c r="E21" s="5" t="s">
        <v>11</v>
      </c>
      <c r="F21" s="10" t="s">
        <v>114</v>
      </c>
      <c r="G21" s="17">
        <v>2500</v>
      </c>
    </row>
    <row r="22" spans="2:8" x14ac:dyDescent="0.25">
      <c r="B22" s="23" t="s">
        <v>9</v>
      </c>
      <c r="C22" s="23" t="s">
        <v>10</v>
      </c>
      <c r="D22" s="5" t="s">
        <v>113</v>
      </c>
      <c r="E22" s="5" t="s">
        <v>11</v>
      </c>
      <c r="F22" s="10" t="s">
        <v>115</v>
      </c>
      <c r="G22" s="17">
        <v>2500</v>
      </c>
    </row>
    <row r="23" spans="2:8" x14ac:dyDescent="0.25">
      <c r="B23" s="23" t="s">
        <v>9</v>
      </c>
      <c r="C23" s="23" t="s">
        <v>10</v>
      </c>
      <c r="D23" s="5" t="s">
        <v>126</v>
      </c>
      <c r="E23" s="5" t="s">
        <v>11</v>
      </c>
      <c r="F23" s="10" t="s">
        <v>127</v>
      </c>
      <c r="G23" s="17">
        <v>2500</v>
      </c>
    </row>
    <row r="24" spans="2:8" x14ac:dyDescent="0.25">
      <c r="B24" s="23" t="s">
        <v>9</v>
      </c>
      <c r="C24" s="23" t="s">
        <v>10</v>
      </c>
      <c r="D24" s="5" t="s">
        <v>126</v>
      </c>
      <c r="E24" s="5" t="s">
        <v>11</v>
      </c>
      <c r="F24" s="10" t="s">
        <v>128</v>
      </c>
      <c r="G24" s="17">
        <v>2500</v>
      </c>
      <c r="H24" s="16">
        <f>G24+G23+G22+G21+G20+G19+G18+G17+G16+G15+G14+G13+G12+G11+G10+G9+G8+G7+G6+G5</f>
        <v>35000</v>
      </c>
    </row>
    <row r="25" spans="2:8" x14ac:dyDescent="0.25">
      <c r="B25" s="23" t="s">
        <v>9</v>
      </c>
      <c r="C25" s="23" t="s">
        <v>10</v>
      </c>
      <c r="D25" s="5"/>
      <c r="E25" s="5" t="s">
        <v>11</v>
      </c>
      <c r="F25" s="6" t="s">
        <v>18</v>
      </c>
      <c r="G25" s="7">
        <f>370+3000</f>
        <v>3370</v>
      </c>
    </row>
    <row r="26" spans="2:8" x14ac:dyDescent="0.25">
      <c r="B26" s="23" t="s">
        <v>9</v>
      </c>
      <c r="C26" s="23" t="s">
        <v>10</v>
      </c>
      <c r="D26" s="5"/>
      <c r="E26" s="5" t="s">
        <v>11</v>
      </c>
      <c r="F26" s="6" t="s">
        <v>19</v>
      </c>
      <c r="G26" s="7">
        <v>500</v>
      </c>
    </row>
    <row r="27" spans="2:8" x14ac:dyDescent="0.25">
      <c r="B27" s="23" t="s">
        <v>9</v>
      </c>
      <c r="C27" s="23" t="s">
        <v>10</v>
      </c>
      <c r="D27" s="5"/>
      <c r="E27" s="5" t="s">
        <v>11</v>
      </c>
      <c r="F27" s="6" t="s">
        <v>20</v>
      </c>
      <c r="G27" s="7">
        <v>1000</v>
      </c>
    </row>
    <row r="28" spans="2:8" x14ac:dyDescent="0.25">
      <c r="B28" s="23" t="s">
        <v>9</v>
      </c>
      <c r="C28" s="23" t="s">
        <v>10</v>
      </c>
      <c r="D28" s="5"/>
      <c r="E28" s="5" t="s">
        <v>11</v>
      </c>
      <c r="F28" s="6" t="s">
        <v>21</v>
      </c>
      <c r="G28" s="7">
        <f>600+600+600+600+600+600</f>
        <v>3600</v>
      </c>
    </row>
    <row r="29" spans="2:8" x14ac:dyDescent="0.25">
      <c r="B29" s="23" t="s">
        <v>9</v>
      </c>
      <c r="C29" s="23" t="s">
        <v>10</v>
      </c>
      <c r="D29" s="5"/>
      <c r="E29" s="5" t="s">
        <v>11</v>
      </c>
      <c r="F29" s="6" t="s">
        <v>22</v>
      </c>
      <c r="G29" s="7">
        <f t="shared" ref="G29:G37" si="0">600+600+600+600+600+600</f>
        <v>3600</v>
      </c>
    </row>
    <row r="30" spans="2:8" x14ac:dyDescent="0.25">
      <c r="B30" s="23" t="s">
        <v>9</v>
      </c>
      <c r="C30" s="23" t="s">
        <v>10</v>
      </c>
      <c r="D30" s="5"/>
      <c r="E30" s="5" t="s">
        <v>11</v>
      </c>
      <c r="F30" s="6" t="s">
        <v>23</v>
      </c>
      <c r="G30" s="7">
        <f t="shared" si="0"/>
        <v>3600</v>
      </c>
    </row>
    <row r="31" spans="2:8" x14ac:dyDescent="0.25">
      <c r="B31" s="23" t="s">
        <v>9</v>
      </c>
      <c r="C31" s="23" t="s">
        <v>10</v>
      </c>
      <c r="D31" s="5"/>
      <c r="E31" s="5" t="s">
        <v>11</v>
      </c>
      <c r="F31" s="6" t="s">
        <v>24</v>
      </c>
      <c r="G31" s="7">
        <f t="shared" si="0"/>
        <v>3600</v>
      </c>
    </row>
    <row r="32" spans="2:8" x14ac:dyDescent="0.25">
      <c r="B32" s="23" t="s">
        <v>9</v>
      </c>
      <c r="C32" s="23" t="s">
        <v>10</v>
      </c>
      <c r="D32" s="5"/>
      <c r="E32" s="5" t="s">
        <v>11</v>
      </c>
      <c r="F32" s="6" t="s">
        <v>25</v>
      </c>
      <c r="G32" s="7">
        <f t="shared" si="0"/>
        <v>3600</v>
      </c>
    </row>
    <row r="33" spans="2:9" x14ac:dyDescent="0.25">
      <c r="B33" s="23" t="s">
        <v>9</v>
      </c>
      <c r="C33" s="23" t="s">
        <v>10</v>
      </c>
      <c r="D33" s="5"/>
      <c r="E33" s="5" t="s">
        <v>11</v>
      </c>
      <c r="F33" s="6" t="s">
        <v>26</v>
      </c>
      <c r="G33" s="7">
        <f t="shared" si="0"/>
        <v>3600</v>
      </c>
    </row>
    <row r="34" spans="2:9" x14ac:dyDescent="0.25">
      <c r="B34" s="23" t="s">
        <v>9</v>
      </c>
      <c r="C34" s="23" t="s">
        <v>10</v>
      </c>
      <c r="D34" s="5"/>
      <c r="E34" s="5" t="s">
        <v>11</v>
      </c>
      <c r="F34" s="6" t="s">
        <v>27</v>
      </c>
      <c r="G34" s="7">
        <f t="shared" si="0"/>
        <v>3600</v>
      </c>
    </row>
    <row r="35" spans="2:9" x14ac:dyDescent="0.25">
      <c r="B35" s="23" t="s">
        <v>9</v>
      </c>
      <c r="C35" s="23" t="s">
        <v>10</v>
      </c>
      <c r="D35" s="5"/>
      <c r="E35" s="5" t="s">
        <v>11</v>
      </c>
      <c r="F35" s="6" t="s">
        <v>28</v>
      </c>
      <c r="G35" s="7">
        <f t="shared" si="0"/>
        <v>3600</v>
      </c>
    </row>
    <row r="36" spans="2:9" x14ac:dyDescent="0.25">
      <c r="B36" s="23" t="s">
        <v>9</v>
      </c>
      <c r="C36" s="23" t="s">
        <v>10</v>
      </c>
      <c r="D36" s="5"/>
      <c r="E36" s="5" t="s">
        <v>11</v>
      </c>
      <c r="F36" s="6" t="s">
        <v>29</v>
      </c>
      <c r="G36" s="7">
        <f t="shared" si="0"/>
        <v>3600</v>
      </c>
      <c r="I36" t="s">
        <v>139</v>
      </c>
    </row>
    <row r="37" spans="2:9" x14ac:dyDescent="0.25">
      <c r="B37" s="23" t="s">
        <v>9</v>
      </c>
      <c r="C37" s="23" t="s">
        <v>10</v>
      </c>
      <c r="D37" s="5"/>
      <c r="E37" s="5" t="s">
        <v>11</v>
      </c>
      <c r="F37" s="6" t="s">
        <v>30</v>
      </c>
      <c r="G37" s="7">
        <f t="shared" si="0"/>
        <v>3600</v>
      </c>
    </row>
    <row r="38" spans="2:9" x14ac:dyDescent="0.25">
      <c r="B38" s="23" t="s">
        <v>9</v>
      </c>
      <c r="C38" s="23" t="s">
        <v>10</v>
      </c>
      <c r="D38" s="5"/>
      <c r="E38" s="5" t="s">
        <v>11</v>
      </c>
      <c r="F38" s="6" t="s">
        <v>31</v>
      </c>
      <c r="G38" s="7">
        <f>2000+2000+2000+300</f>
        <v>6300</v>
      </c>
    </row>
    <row r="39" spans="2:9" x14ac:dyDescent="0.25">
      <c r="B39" s="23" t="s">
        <v>9</v>
      </c>
      <c r="C39" s="23" t="s">
        <v>10</v>
      </c>
      <c r="D39" s="5" t="s">
        <v>109</v>
      </c>
      <c r="E39" s="5" t="s">
        <v>11</v>
      </c>
      <c r="F39" s="15" t="s">
        <v>148</v>
      </c>
      <c r="G39" s="17">
        <v>5000</v>
      </c>
    </row>
    <row r="40" spans="2:9" x14ac:dyDescent="0.25">
      <c r="B40" s="23" t="s">
        <v>9</v>
      </c>
      <c r="C40" s="23" t="s">
        <v>10</v>
      </c>
      <c r="D40" s="5" t="s">
        <v>108</v>
      </c>
      <c r="E40" s="5" t="s">
        <v>11</v>
      </c>
      <c r="F40" s="10" t="s">
        <v>32</v>
      </c>
      <c r="G40" s="17">
        <v>1000</v>
      </c>
    </row>
    <row r="41" spans="2:9" x14ac:dyDescent="0.25">
      <c r="B41" s="23" t="s">
        <v>9</v>
      </c>
      <c r="C41" s="23" t="s">
        <v>10</v>
      </c>
      <c r="D41" s="5" t="s">
        <v>108</v>
      </c>
      <c r="E41" s="5" t="s">
        <v>11</v>
      </c>
      <c r="F41" s="10" t="s">
        <v>33</v>
      </c>
      <c r="G41" s="17">
        <v>400</v>
      </c>
    </row>
    <row r="42" spans="2:9" x14ac:dyDescent="0.25">
      <c r="B42" s="23" t="s">
        <v>9</v>
      </c>
      <c r="C42" s="23" t="s">
        <v>10</v>
      </c>
      <c r="D42" s="5" t="s">
        <v>108</v>
      </c>
      <c r="E42" s="5" t="s">
        <v>11</v>
      </c>
      <c r="F42" s="10" t="s">
        <v>34</v>
      </c>
      <c r="G42" s="17">
        <v>2000</v>
      </c>
    </row>
    <row r="43" spans="2:9" x14ac:dyDescent="0.25">
      <c r="B43" s="23" t="s">
        <v>9</v>
      </c>
      <c r="C43" s="23" t="s">
        <v>10</v>
      </c>
      <c r="D43" s="5" t="s">
        <v>108</v>
      </c>
      <c r="E43" s="5" t="s">
        <v>11</v>
      </c>
      <c r="F43" s="10" t="s">
        <v>35</v>
      </c>
      <c r="G43" s="17">
        <v>1600</v>
      </c>
    </row>
    <row r="44" spans="2:9" x14ac:dyDescent="0.25">
      <c r="B44" s="23" t="s">
        <v>9</v>
      </c>
      <c r="C44" s="23" t="s">
        <v>10</v>
      </c>
      <c r="D44" s="5" t="s">
        <v>149</v>
      </c>
      <c r="E44" s="5" t="s">
        <v>11</v>
      </c>
      <c r="F44" s="11" t="s">
        <v>97</v>
      </c>
      <c r="G44" s="17">
        <v>4000</v>
      </c>
    </row>
    <row r="45" spans="2:9" x14ac:dyDescent="0.25">
      <c r="B45" s="23" t="s">
        <v>9</v>
      </c>
      <c r="C45" s="23" t="s">
        <v>10</v>
      </c>
      <c r="D45" s="5" t="s">
        <v>149</v>
      </c>
      <c r="E45" s="5" t="s">
        <v>11</v>
      </c>
      <c r="F45" s="11" t="s">
        <v>96</v>
      </c>
      <c r="G45" s="17">
        <v>1000</v>
      </c>
      <c r="H45" s="16">
        <f>G45+G44+G43+G42+G41+G40+G39</f>
        <v>15000</v>
      </c>
    </row>
    <row r="46" spans="2:9" x14ac:dyDescent="0.25">
      <c r="B46" s="23" t="s">
        <v>9</v>
      </c>
      <c r="C46" s="23" t="s">
        <v>10</v>
      </c>
      <c r="D46" s="5"/>
      <c r="E46" s="5" t="s">
        <v>11</v>
      </c>
      <c r="F46" s="6" t="s">
        <v>36</v>
      </c>
      <c r="G46" s="7">
        <v>1975</v>
      </c>
    </row>
    <row r="47" spans="2:9" x14ac:dyDescent="0.25">
      <c r="B47" s="23" t="s">
        <v>9</v>
      </c>
      <c r="C47" s="23" t="s">
        <v>37</v>
      </c>
      <c r="D47" s="5"/>
      <c r="E47" s="5" t="s">
        <v>11</v>
      </c>
      <c r="F47" s="6" t="s">
        <v>38</v>
      </c>
      <c r="G47" s="7">
        <f>6289+37300+37430+10576+11128+38590</f>
        <v>141313</v>
      </c>
    </row>
    <row r="48" spans="2:9" x14ac:dyDescent="0.25">
      <c r="B48" s="23" t="s">
        <v>9</v>
      </c>
      <c r="C48" s="23" t="s">
        <v>37</v>
      </c>
      <c r="D48" s="5" t="s">
        <v>171</v>
      </c>
      <c r="E48" s="5" t="s">
        <v>11</v>
      </c>
      <c r="F48" s="10" t="s">
        <v>170</v>
      </c>
      <c r="G48" s="17">
        <v>1500</v>
      </c>
    </row>
    <row r="49" spans="2:7" x14ac:dyDescent="0.25">
      <c r="B49" s="23" t="s">
        <v>9</v>
      </c>
      <c r="C49" s="23" t="s">
        <v>37</v>
      </c>
      <c r="D49" s="5" t="s">
        <v>171</v>
      </c>
      <c r="E49" s="5" t="s">
        <v>11</v>
      </c>
      <c r="F49" s="10" t="s">
        <v>32</v>
      </c>
      <c r="G49" s="17">
        <v>2000</v>
      </c>
    </row>
    <row r="50" spans="2:7" x14ac:dyDescent="0.25">
      <c r="B50" s="23" t="s">
        <v>9</v>
      </c>
      <c r="C50" s="23" t="s">
        <v>37</v>
      </c>
      <c r="D50" s="5" t="s">
        <v>171</v>
      </c>
      <c r="E50" s="5" t="s">
        <v>11</v>
      </c>
      <c r="F50" s="10" t="s">
        <v>172</v>
      </c>
      <c r="G50" s="17">
        <v>1500</v>
      </c>
    </row>
    <row r="51" spans="2:7" x14ac:dyDescent="0.25">
      <c r="B51" s="23" t="s">
        <v>9</v>
      </c>
      <c r="C51" s="23" t="s">
        <v>10</v>
      </c>
      <c r="D51" s="5" t="s">
        <v>110</v>
      </c>
      <c r="E51" s="5" t="s">
        <v>11</v>
      </c>
      <c r="F51" s="10" t="s">
        <v>39</v>
      </c>
      <c r="G51" s="17">
        <v>2500</v>
      </c>
    </row>
    <row r="52" spans="2:7" x14ac:dyDescent="0.25">
      <c r="B52" s="23" t="s">
        <v>9</v>
      </c>
      <c r="C52" s="23" t="s">
        <v>10</v>
      </c>
      <c r="D52" s="5" t="s">
        <v>110</v>
      </c>
      <c r="E52" s="5" t="s">
        <v>11</v>
      </c>
      <c r="F52" s="10" t="s">
        <v>40</v>
      </c>
      <c r="G52" s="17">
        <v>1500</v>
      </c>
    </row>
    <row r="53" spans="2:7" x14ac:dyDescent="0.25">
      <c r="B53" s="23" t="s">
        <v>9</v>
      </c>
      <c r="C53" s="23" t="s">
        <v>10</v>
      </c>
      <c r="D53" s="5" t="s">
        <v>110</v>
      </c>
      <c r="E53" s="5" t="s">
        <v>11</v>
      </c>
      <c r="F53" s="10" t="s">
        <v>41</v>
      </c>
      <c r="G53" s="17">
        <v>1000</v>
      </c>
    </row>
    <row r="54" spans="2:7" x14ac:dyDescent="0.25">
      <c r="B54" s="23" t="s">
        <v>9</v>
      </c>
      <c r="C54" s="23" t="s">
        <v>10</v>
      </c>
      <c r="D54" s="5" t="s">
        <v>111</v>
      </c>
      <c r="E54" s="5" t="s">
        <v>11</v>
      </c>
      <c r="F54" s="10" t="s">
        <v>42</v>
      </c>
      <c r="G54" s="17">
        <v>3200</v>
      </c>
    </row>
    <row r="55" spans="2:7" x14ac:dyDescent="0.25">
      <c r="B55" s="23" t="s">
        <v>9</v>
      </c>
      <c r="C55" s="23" t="s">
        <v>10</v>
      </c>
      <c r="D55" s="5" t="s">
        <v>111</v>
      </c>
      <c r="E55" s="5" t="s">
        <v>11</v>
      </c>
      <c r="F55" s="10" t="s">
        <v>43</v>
      </c>
      <c r="G55" s="17">
        <v>1800</v>
      </c>
    </row>
    <row r="56" spans="2:7" x14ac:dyDescent="0.25">
      <c r="B56" s="23" t="s">
        <v>9</v>
      </c>
      <c r="C56" s="23" t="s">
        <v>10</v>
      </c>
      <c r="D56" s="5" t="s">
        <v>112</v>
      </c>
      <c r="E56" s="5" t="s">
        <v>11</v>
      </c>
      <c r="F56" s="10" t="s">
        <v>44</v>
      </c>
      <c r="G56" s="17">
        <v>3000</v>
      </c>
    </row>
    <row r="57" spans="2:7" x14ac:dyDescent="0.25">
      <c r="B57" s="23" t="s">
        <v>9</v>
      </c>
      <c r="C57" s="23" t="s">
        <v>10</v>
      </c>
      <c r="D57" s="5" t="s">
        <v>112</v>
      </c>
      <c r="E57" s="5" t="s">
        <v>11</v>
      </c>
      <c r="F57" s="10" t="s">
        <v>45</v>
      </c>
      <c r="G57" s="17">
        <v>2000</v>
      </c>
    </row>
    <row r="58" spans="2:7" x14ac:dyDescent="0.25">
      <c r="B58" s="23" t="s">
        <v>9</v>
      </c>
      <c r="C58" s="23" t="s">
        <v>10</v>
      </c>
      <c r="D58" s="5" t="s">
        <v>105</v>
      </c>
      <c r="E58" s="5" t="s">
        <v>11</v>
      </c>
      <c r="F58" s="10" t="s">
        <v>46</v>
      </c>
      <c r="G58" s="17">
        <v>5000</v>
      </c>
    </row>
    <row r="59" spans="2:7" x14ac:dyDescent="0.25">
      <c r="B59" s="23" t="s">
        <v>9</v>
      </c>
      <c r="C59" s="23" t="s">
        <v>10</v>
      </c>
      <c r="D59" s="5" t="s">
        <v>116</v>
      </c>
      <c r="E59" s="5" t="s">
        <v>11</v>
      </c>
      <c r="F59" s="10" t="s">
        <v>47</v>
      </c>
      <c r="G59" s="17">
        <v>2000</v>
      </c>
    </row>
    <row r="60" spans="2:7" x14ac:dyDescent="0.25">
      <c r="B60" s="23" t="s">
        <v>9</v>
      </c>
      <c r="C60" s="23" t="s">
        <v>10</v>
      </c>
      <c r="D60" s="5" t="s">
        <v>116</v>
      </c>
      <c r="E60" s="5" t="s">
        <v>11</v>
      </c>
      <c r="F60" s="10" t="s">
        <v>18</v>
      </c>
      <c r="G60" s="17">
        <v>3000</v>
      </c>
    </row>
    <row r="61" spans="2:7" x14ac:dyDescent="0.25">
      <c r="B61" s="23" t="s">
        <v>9</v>
      </c>
      <c r="C61" s="23" t="s">
        <v>10</v>
      </c>
      <c r="D61" s="5" t="s">
        <v>116</v>
      </c>
      <c r="E61" s="5" t="s">
        <v>11</v>
      </c>
      <c r="F61" s="10" t="s">
        <v>48</v>
      </c>
      <c r="G61" s="17">
        <v>5000</v>
      </c>
    </row>
    <row r="62" spans="2:7" x14ac:dyDescent="0.25">
      <c r="B62" s="23" t="s">
        <v>9</v>
      </c>
      <c r="C62" s="23" t="s">
        <v>10</v>
      </c>
      <c r="D62" s="5" t="s">
        <v>116</v>
      </c>
      <c r="E62" s="5" t="s">
        <v>11</v>
      </c>
      <c r="F62" s="10" t="s">
        <v>49</v>
      </c>
      <c r="G62" s="17">
        <v>2500</v>
      </c>
    </row>
    <row r="63" spans="2:7" x14ac:dyDescent="0.25">
      <c r="B63" s="23" t="s">
        <v>9</v>
      </c>
      <c r="C63" s="23" t="s">
        <v>10</v>
      </c>
      <c r="D63" s="5" t="s">
        <v>116</v>
      </c>
      <c r="E63" s="5" t="s">
        <v>11</v>
      </c>
      <c r="F63" s="10" t="s">
        <v>50</v>
      </c>
      <c r="G63" s="17">
        <v>2500</v>
      </c>
    </row>
    <row r="64" spans="2:7" x14ac:dyDescent="0.25">
      <c r="B64" s="24" t="s">
        <v>9</v>
      </c>
      <c r="C64" s="23" t="s">
        <v>10</v>
      </c>
      <c r="D64" s="5" t="s">
        <v>119</v>
      </c>
      <c r="E64" s="5" t="s">
        <v>11</v>
      </c>
      <c r="F64" s="10" t="s">
        <v>117</v>
      </c>
      <c r="G64" s="17">
        <v>2500</v>
      </c>
    </row>
    <row r="65" spans="2:7" x14ac:dyDescent="0.25">
      <c r="B65" s="24" t="s">
        <v>9</v>
      </c>
      <c r="C65" s="23" t="s">
        <v>10</v>
      </c>
      <c r="D65" s="5" t="s">
        <v>119</v>
      </c>
      <c r="E65" s="5" t="s">
        <v>11</v>
      </c>
      <c r="F65" s="10" t="s">
        <v>118</v>
      </c>
      <c r="G65" s="17">
        <v>2500</v>
      </c>
    </row>
    <row r="66" spans="2:7" x14ac:dyDescent="0.25">
      <c r="B66" s="23" t="s">
        <v>9</v>
      </c>
      <c r="C66" s="23" t="s">
        <v>10</v>
      </c>
      <c r="D66" s="5" t="s">
        <v>120</v>
      </c>
      <c r="E66" s="5" t="s">
        <v>11</v>
      </c>
      <c r="F66" s="10" t="s">
        <v>51</v>
      </c>
      <c r="G66" s="17">
        <v>1000</v>
      </c>
    </row>
    <row r="67" spans="2:7" x14ac:dyDescent="0.25">
      <c r="B67" s="23" t="s">
        <v>9</v>
      </c>
      <c r="C67" s="23" t="s">
        <v>10</v>
      </c>
      <c r="D67" s="5" t="s">
        <v>120</v>
      </c>
      <c r="E67" s="5" t="s">
        <v>11</v>
      </c>
      <c r="F67" s="10" t="s">
        <v>52</v>
      </c>
      <c r="G67" s="17">
        <v>1500</v>
      </c>
    </row>
    <row r="68" spans="2:7" x14ac:dyDescent="0.25">
      <c r="B68" s="23" t="s">
        <v>9</v>
      </c>
      <c r="C68" s="23" t="s">
        <v>10</v>
      </c>
      <c r="D68" s="5" t="s">
        <v>120</v>
      </c>
      <c r="E68" s="5" t="s">
        <v>11</v>
      </c>
      <c r="F68" s="10" t="s">
        <v>53</v>
      </c>
      <c r="G68" s="17">
        <v>1500</v>
      </c>
    </row>
    <row r="69" spans="2:7" x14ac:dyDescent="0.25">
      <c r="B69" s="23" t="s">
        <v>9</v>
      </c>
      <c r="C69" s="23" t="s">
        <v>10</v>
      </c>
      <c r="D69" s="5" t="s">
        <v>120</v>
      </c>
      <c r="E69" s="5" t="s">
        <v>11</v>
      </c>
      <c r="F69" s="10" t="s">
        <v>54</v>
      </c>
      <c r="G69" s="17">
        <v>1000</v>
      </c>
    </row>
    <row r="70" spans="2:7" x14ac:dyDescent="0.25">
      <c r="B70" s="23" t="s">
        <v>9</v>
      </c>
      <c r="C70" s="23" t="s">
        <v>10</v>
      </c>
      <c r="D70" s="5" t="s">
        <v>121</v>
      </c>
      <c r="E70" s="5" t="s">
        <v>11</v>
      </c>
      <c r="F70" s="10" t="s">
        <v>55</v>
      </c>
      <c r="G70" s="17">
        <v>500</v>
      </c>
    </row>
    <row r="71" spans="2:7" x14ac:dyDescent="0.25">
      <c r="B71" s="23" t="s">
        <v>9</v>
      </c>
      <c r="C71" s="23" t="s">
        <v>10</v>
      </c>
      <c r="D71" s="5" t="s">
        <v>121</v>
      </c>
      <c r="E71" s="5" t="s">
        <v>11</v>
      </c>
      <c r="F71" s="10" t="s">
        <v>56</v>
      </c>
      <c r="G71" s="17">
        <v>1000</v>
      </c>
    </row>
    <row r="72" spans="2:7" x14ac:dyDescent="0.25">
      <c r="B72" s="23" t="s">
        <v>9</v>
      </c>
      <c r="C72" s="23" t="s">
        <v>10</v>
      </c>
      <c r="D72" s="5" t="s">
        <v>121</v>
      </c>
      <c r="E72" s="5" t="s">
        <v>11</v>
      </c>
      <c r="F72" s="10" t="s">
        <v>57</v>
      </c>
      <c r="G72" s="17">
        <v>3500</v>
      </c>
    </row>
    <row r="73" spans="2:7" x14ac:dyDescent="0.25">
      <c r="B73" s="23" t="s">
        <v>9</v>
      </c>
      <c r="C73" s="23" t="s">
        <v>10</v>
      </c>
      <c r="D73" s="5" t="s">
        <v>122</v>
      </c>
      <c r="E73" s="5" t="s">
        <v>11</v>
      </c>
      <c r="F73" s="10" t="s">
        <v>58</v>
      </c>
      <c r="G73" s="17">
        <v>1000</v>
      </c>
    </row>
    <row r="74" spans="2:7" x14ac:dyDescent="0.25">
      <c r="B74" s="23" t="s">
        <v>9</v>
      </c>
      <c r="C74" s="23" t="s">
        <v>10</v>
      </c>
      <c r="D74" s="5" t="s">
        <v>122</v>
      </c>
      <c r="E74" s="5" t="s">
        <v>11</v>
      </c>
      <c r="F74" s="10" t="s">
        <v>59</v>
      </c>
      <c r="G74" s="17">
        <v>1000</v>
      </c>
    </row>
    <row r="75" spans="2:7" x14ac:dyDescent="0.25">
      <c r="B75" s="23" t="s">
        <v>9</v>
      </c>
      <c r="C75" s="23" t="s">
        <v>10</v>
      </c>
      <c r="D75" s="5" t="s">
        <v>122</v>
      </c>
      <c r="E75" s="5" t="s">
        <v>11</v>
      </c>
      <c r="F75" s="10" t="s">
        <v>60</v>
      </c>
      <c r="G75" s="17">
        <v>1000</v>
      </c>
    </row>
    <row r="76" spans="2:7" x14ac:dyDescent="0.25">
      <c r="B76" s="23" t="s">
        <v>9</v>
      </c>
      <c r="C76" s="23" t="s">
        <v>10</v>
      </c>
      <c r="D76" s="5" t="s">
        <v>122</v>
      </c>
      <c r="E76" s="5" t="s">
        <v>11</v>
      </c>
      <c r="F76" s="10" t="s">
        <v>61</v>
      </c>
      <c r="G76" s="17">
        <v>1000</v>
      </c>
    </row>
    <row r="77" spans="2:7" x14ac:dyDescent="0.25">
      <c r="B77" s="23" t="s">
        <v>9</v>
      </c>
      <c r="C77" s="23" t="s">
        <v>10</v>
      </c>
      <c r="D77" s="5" t="s">
        <v>122</v>
      </c>
      <c r="E77" s="5" t="s">
        <v>11</v>
      </c>
      <c r="F77" s="10" t="s">
        <v>62</v>
      </c>
      <c r="G77" s="17">
        <v>1000</v>
      </c>
    </row>
    <row r="78" spans="2:7" x14ac:dyDescent="0.25">
      <c r="B78" s="23" t="s">
        <v>9</v>
      </c>
      <c r="C78" s="23" t="s">
        <v>10</v>
      </c>
      <c r="D78" s="5" t="s">
        <v>123</v>
      </c>
      <c r="E78" s="5" t="s">
        <v>11</v>
      </c>
      <c r="F78" s="10" t="s">
        <v>63</v>
      </c>
      <c r="G78" s="17">
        <v>2500</v>
      </c>
    </row>
    <row r="79" spans="2:7" x14ac:dyDescent="0.25">
      <c r="B79" s="23" t="s">
        <v>9</v>
      </c>
      <c r="C79" s="23" t="s">
        <v>10</v>
      </c>
      <c r="D79" s="5" t="s">
        <v>123</v>
      </c>
      <c r="E79" s="5" t="s">
        <v>11</v>
      </c>
      <c r="F79" s="10" t="s">
        <v>64</v>
      </c>
      <c r="G79" s="17">
        <v>2500</v>
      </c>
    </row>
    <row r="80" spans="2:7" x14ac:dyDescent="0.25">
      <c r="B80" s="23" t="s">
        <v>9</v>
      </c>
      <c r="C80" s="23" t="s">
        <v>10</v>
      </c>
      <c r="D80" s="5" t="s">
        <v>125</v>
      </c>
      <c r="E80" s="5" t="s">
        <v>11</v>
      </c>
      <c r="F80" s="10" t="s">
        <v>124</v>
      </c>
      <c r="G80" s="17">
        <v>5000</v>
      </c>
    </row>
    <row r="81" spans="2:8" x14ac:dyDescent="0.25">
      <c r="B81" s="23" t="s">
        <v>9</v>
      </c>
      <c r="C81" s="23" t="s">
        <v>10</v>
      </c>
      <c r="D81" s="5" t="s">
        <v>129</v>
      </c>
      <c r="E81" s="5" t="s">
        <v>11</v>
      </c>
      <c r="F81" s="10" t="s">
        <v>65</v>
      </c>
      <c r="G81" s="17">
        <v>2000</v>
      </c>
    </row>
    <row r="82" spans="2:8" x14ac:dyDescent="0.25">
      <c r="B82" s="23" t="s">
        <v>9</v>
      </c>
      <c r="C82" s="23" t="s">
        <v>10</v>
      </c>
      <c r="D82" s="5" t="s">
        <v>129</v>
      </c>
      <c r="E82" s="5" t="s">
        <v>11</v>
      </c>
      <c r="F82" s="10" t="s">
        <v>66</v>
      </c>
      <c r="G82" s="17">
        <v>3000</v>
      </c>
    </row>
    <row r="83" spans="2:8" x14ac:dyDescent="0.25">
      <c r="B83" s="23" t="s">
        <v>9</v>
      </c>
      <c r="C83" s="23" t="s">
        <v>10</v>
      </c>
      <c r="D83" s="5" t="s">
        <v>134</v>
      </c>
      <c r="E83" s="5" t="s">
        <v>11</v>
      </c>
      <c r="F83" s="10" t="s">
        <v>67</v>
      </c>
      <c r="G83" s="17">
        <v>3000</v>
      </c>
    </row>
    <row r="84" spans="2:8" x14ac:dyDescent="0.25">
      <c r="B84" s="23" t="s">
        <v>9</v>
      </c>
      <c r="C84" s="23" t="s">
        <v>10</v>
      </c>
      <c r="D84" s="5" t="s">
        <v>134</v>
      </c>
      <c r="E84" s="5" t="s">
        <v>11</v>
      </c>
      <c r="F84" s="10" t="s">
        <v>68</v>
      </c>
      <c r="G84" s="17">
        <v>2000</v>
      </c>
    </row>
    <row r="85" spans="2:8" x14ac:dyDescent="0.25">
      <c r="B85" s="23" t="s">
        <v>9</v>
      </c>
      <c r="C85" s="23" t="s">
        <v>10</v>
      </c>
      <c r="D85" s="5" t="s">
        <v>135</v>
      </c>
      <c r="E85" s="5" t="s">
        <v>11</v>
      </c>
      <c r="F85" s="10" t="s">
        <v>69</v>
      </c>
      <c r="G85" s="17">
        <v>5000</v>
      </c>
    </row>
    <row r="86" spans="2:8" x14ac:dyDescent="0.25">
      <c r="B86" s="23" t="s">
        <v>9</v>
      </c>
      <c r="C86" s="23" t="s">
        <v>10</v>
      </c>
      <c r="D86" s="5" t="s">
        <v>130</v>
      </c>
      <c r="E86" s="5" t="s">
        <v>11</v>
      </c>
      <c r="F86" s="10" t="s">
        <v>41</v>
      </c>
      <c r="G86" s="17">
        <v>1000</v>
      </c>
    </row>
    <row r="87" spans="2:8" x14ac:dyDescent="0.25">
      <c r="B87" s="23" t="s">
        <v>9</v>
      </c>
      <c r="C87" s="23" t="s">
        <v>10</v>
      </c>
      <c r="D87" s="5" t="s">
        <v>130</v>
      </c>
      <c r="E87" s="5" t="s">
        <v>11</v>
      </c>
      <c r="F87" s="10" t="s">
        <v>131</v>
      </c>
      <c r="G87" s="17">
        <v>4000</v>
      </c>
    </row>
    <row r="88" spans="2:8" x14ac:dyDescent="0.25">
      <c r="B88" s="23" t="s">
        <v>9</v>
      </c>
      <c r="C88" s="23" t="s">
        <v>10</v>
      </c>
      <c r="D88" s="5" t="s">
        <v>130</v>
      </c>
      <c r="E88" s="5" t="s">
        <v>11</v>
      </c>
      <c r="F88" s="10" t="s">
        <v>132</v>
      </c>
      <c r="G88" s="17">
        <v>2500</v>
      </c>
    </row>
    <row r="89" spans="2:8" x14ac:dyDescent="0.25">
      <c r="B89" s="23" t="s">
        <v>9</v>
      </c>
      <c r="C89" s="23" t="s">
        <v>10</v>
      </c>
      <c r="D89" s="5" t="s">
        <v>130</v>
      </c>
      <c r="E89" s="5" t="s">
        <v>11</v>
      </c>
      <c r="F89" s="10" t="s">
        <v>133</v>
      </c>
      <c r="G89" s="17">
        <v>2500</v>
      </c>
    </row>
    <row r="90" spans="2:8" x14ac:dyDescent="0.25">
      <c r="B90" s="23" t="s">
        <v>9</v>
      </c>
      <c r="C90" s="23" t="s">
        <v>10</v>
      </c>
      <c r="D90" s="5" t="s">
        <v>137</v>
      </c>
      <c r="E90" s="5" t="s">
        <v>11</v>
      </c>
      <c r="F90" s="10" t="s">
        <v>45</v>
      </c>
      <c r="G90" s="17">
        <v>2000</v>
      </c>
    </row>
    <row r="91" spans="2:8" x14ac:dyDescent="0.25">
      <c r="B91" s="23" t="s">
        <v>9</v>
      </c>
      <c r="C91" s="23" t="s">
        <v>10</v>
      </c>
      <c r="D91" s="5" t="s">
        <v>137</v>
      </c>
      <c r="E91" s="5" t="s">
        <v>11</v>
      </c>
      <c r="F91" s="10" t="s">
        <v>73</v>
      </c>
      <c r="G91" s="17">
        <v>3000</v>
      </c>
    </row>
    <row r="92" spans="2:8" x14ac:dyDescent="0.25">
      <c r="B92" s="23" t="s">
        <v>9</v>
      </c>
      <c r="C92" s="23" t="s">
        <v>10</v>
      </c>
      <c r="D92" s="5" t="s">
        <v>138</v>
      </c>
      <c r="E92" s="5" t="s">
        <v>11</v>
      </c>
      <c r="F92" s="10" t="s">
        <v>52</v>
      </c>
      <c r="G92" s="17">
        <v>1000</v>
      </c>
    </row>
    <row r="93" spans="2:8" x14ac:dyDescent="0.25">
      <c r="B93" s="23" t="s">
        <v>9</v>
      </c>
      <c r="C93" s="23" t="s">
        <v>10</v>
      </c>
      <c r="D93" s="5" t="s">
        <v>138</v>
      </c>
      <c r="E93" s="5" t="s">
        <v>11</v>
      </c>
      <c r="F93" s="10" t="s">
        <v>74</v>
      </c>
      <c r="G93" s="17">
        <v>1000</v>
      </c>
    </row>
    <row r="94" spans="2:8" x14ac:dyDescent="0.25">
      <c r="B94" s="23" t="s">
        <v>9</v>
      </c>
      <c r="C94" s="23" t="s">
        <v>10</v>
      </c>
      <c r="D94" s="5" t="s">
        <v>138</v>
      </c>
      <c r="E94" s="5" t="s">
        <v>11</v>
      </c>
      <c r="F94" s="10" t="s">
        <v>75</v>
      </c>
      <c r="G94" s="17">
        <v>1300</v>
      </c>
    </row>
    <row r="95" spans="2:8" x14ac:dyDescent="0.25">
      <c r="B95" s="23" t="s">
        <v>9</v>
      </c>
      <c r="C95" s="23" t="s">
        <v>10</v>
      </c>
      <c r="D95" s="5" t="s">
        <v>138</v>
      </c>
      <c r="E95" s="5" t="s">
        <v>11</v>
      </c>
      <c r="F95" s="10" t="s">
        <v>76</v>
      </c>
      <c r="G95" s="17">
        <v>1700</v>
      </c>
      <c r="H95" s="16">
        <f>G95+G94+G93+G92+G91+G90++G89+G88+G87+G86+G85+G84+G83+G82+G81+G80+G79+G78+G77+G76+G75+G74+G73+G72+G71+G70+G69+G68+G67+G66+G65+G64+G63+G62+G61+G60+G59+G58+G57+G56+G55+G54+G53+H53+G52+G51+G50+G49+G48</f>
        <v>105000</v>
      </c>
    </row>
    <row r="96" spans="2:8" x14ac:dyDescent="0.25">
      <c r="B96" s="23" t="s">
        <v>9</v>
      </c>
      <c r="C96" s="23" t="s">
        <v>10</v>
      </c>
      <c r="D96" s="5"/>
      <c r="E96" s="5" t="s">
        <v>11</v>
      </c>
      <c r="F96" s="6" t="s">
        <v>70</v>
      </c>
      <c r="G96" s="7">
        <f>10000+10000+10000</f>
        <v>30000</v>
      </c>
    </row>
    <row r="97" spans="2:8" x14ac:dyDescent="0.25">
      <c r="B97" s="23" t="s">
        <v>9</v>
      </c>
      <c r="C97" s="23" t="s">
        <v>10</v>
      </c>
      <c r="D97" s="5" t="s">
        <v>136</v>
      </c>
      <c r="E97" s="5" t="s">
        <v>11</v>
      </c>
      <c r="F97" s="10" t="s">
        <v>71</v>
      </c>
      <c r="G97" s="17">
        <v>2000</v>
      </c>
    </row>
    <row r="98" spans="2:8" x14ac:dyDescent="0.25">
      <c r="B98" s="23" t="s">
        <v>9</v>
      </c>
      <c r="C98" s="23" t="s">
        <v>10</v>
      </c>
      <c r="D98" s="5" t="s">
        <v>136</v>
      </c>
      <c r="E98" s="5" t="s">
        <v>11</v>
      </c>
      <c r="F98" s="10" t="s">
        <v>72</v>
      </c>
      <c r="G98" s="17">
        <v>3000</v>
      </c>
    </row>
    <row r="99" spans="2:8" x14ac:dyDescent="0.25">
      <c r="B99" s="23" t="s">
        <v>9</v>
      </c>
      <c r="C99" s="23" t="s">
        <v>10</v>
      </c>
      <c r="D99" s="5" t="s">
        <v>140</v>
      </c>
      <c r="E99" s="5" t="s">
        <v>11</v>
      </c>
      <c r="F99" s="11" t="s">
        <v>61</v>
      </c>
      <c r="G99" s="17">
        <v>1000</v>
      </c>
    </row>
    <row r="100" spans="2:8" x14ac:dyDescent="0.25">
      <c r="B100" s="23" t="s">
        <v>9</v>
      </c>
      <c r="C100" s="23" t="s">
        <v>10</v>
      </c>
      <c r="D100" s="5" t="s">
        <v>140</v>
      </c>
      <c r="E100" s="5" t="s">
        <v>11</v>
      </c>
      <c r="F100" s="11" t="s">
        <v>62</v>
      </c>
      <c r="G100" s="17">
        <v>1000</v>
      </c>
    </row>
    <row r="101" spans="2:8" x14ac:dyDescent="0.25">
      <c r="B101" s="23" t="s">
        <v>9</v>
      </c>
      <c r="C101" s="23" t="s">
        <v>10</v>
      </c>
      <c r="D101" s="5" t="s">
        <v>140</v>
      </c>
      <c r="E101" s="5" t="s">
        <v>11</v>
      </c>
      <c r="F101" s="10" t="s">
        <v>80</v>
      </c>
      <c r="G101" s="17">
        <v>1500</v>
      </c>
    </row>
    <row r="102" spans="2:8" x14ac:dyDescent="0.25">
      <c r="B102" s="23" t="s">
        <v>9</v>
      </c>
      <c r="C102" s="23" t="s">
        <v>10</v>
      </c>
      <c r="D102" s="5" t="s">
        <v>140</v>
      </c>
      <c r="E102" s="5" t="s">
        <v>11</v>
      </c>
      <c r="F102" s="10" t="s">
        <v>60</v>
      </c>
      <c r="G102" s="17">
        <v>1500</v>
      </c>
    </row>
    <row r="103" spans="2:8" x14ac:dyDescent="0.25">
      <c r="B103" s="23" t="s">
        <v>9</v>
      </c>
      <c r="C103" s="23" t="s">
        <v>10</v>
      </c>
      <c r="D103" s="5" t="s">
        <v>168</v>
      </c>
      <c r="E103" s="5" t="s">
        <v>11</v>
      </c>
      <c r="F103" s="10" t="s">
        <v>169</v>
      </c>
      <c r="G103" s="17">
        <v>1500</v>
      </c>
    </row>
    <row r="104" spans="2:8" x14ac:dyDescent="0.25">
      <c r="B104" s="23" t="s">
        <v>9</v>
      </c>
      <c r="C104" s="23" t="s">
        <v>10</v>
      </c>
      <c r="D104" s="5" t="s">
        <v>168</v>
      </c>
      <c r="E104" s="5" t="s">
        <v>11</v>
      </c>
      <c r="F104" s="10" t="s">
        <v>39</v>
      </c>
      <c r="G104" s="17">
        <v>3500</v>
      </c>
      <c r="H104" s="16">
        <f>G104+G103+G102+G101+G100+G99+G98+G97</f>
        <v>15000</v>
      </c>
    </row>
    <row r="105" spans="2:8" x14ac:dyDescent="0.25">
      <c r="B105" s="23" t="s">
        <v>9</v>
      </c>
      <c r="C105" s="23" t="s">
        <v>10</v>
      </c>
      <c r="D105" s="5"/>
      <c r="E105" s="5" t="s">
        <v>11</v>
      </c>
      <c r="F105" s="6" t="s">
        <v>73</v>
      </c>
      <c r="G105" s="7">
        <v>3000</v>
      </c>
    </row>
    <row r="106" spans="2:8" x14ac:dyDescent="0.25">
      <c r="B106" s="23" t="s">
        <v>9</v>
      </c>
      <c r="C106" s="23" t="s">
        <v>10</v>
      </c>
      <c r="D106" s="5" t="s">
        <v>173</v>
      </c>
      <c r="E106" s="5" t="s">
        <v>11</v>
      </c>
      <c r="F106" s="10" t="s">
        <v>74</v>
      </c>
      <c r="G106" s="17">
        <v>1500</v>
      </c>
    </row>
    <row r="107" spans="2:8" x14ac:dyDescent="0.25">
      <c r="B107" s="23" t="s">
        <v>9</v>
      </c>
      <c r="C107" s="23" t="s">
        <v>10</v>
      </c>
      <c r="D107" s="5" t="s">
        <v>173</v>
      </c>
      <c r="E107" s="5" t="s">
        <v>11</v>
      </c>
      <c r="F107" s="10" t="s">
        <v>174</v>
      </c>
      <c r="G107" s="17">
        <v>2000</v>
      </c>
    </row>
    <row r="108" spans="2:8" x14ac:dyDescent="0.25">
      <c r="B108" s="23" t="s">
        <v>9</v>
      </c>
      <c r="C108" s="23" t="s">
        <v>10</v>
      </c>
      <c r="D108" s="5" t="s">
        <v>173</v>
      </c>
      <c r="E108" s="5" t="s">
        <v>11</v>
      </c>
      <c r="F108" s="10" t="s">
        <v>52</v>
      </c>
      <c r="G108" s="17">
        <v>1500</v>
      </c>
      <c r="H108" s="16">
        <f>G108+G107+G106</f>
        <v>5000</v>
      </c>
    </row>
    <row r="109" spans="2:8" x14ac:dyDescent="0.25">
      <c r="B109" s="23" t="s">
        <v>9</v>
      </c>
      <c r="C109" s="23" t="s">
        <v>10</v>
      </c>
      <c r="D109" s="5"/>
      <c r="E109" s="5" t="s">
        <v>11</v>
      </c>
      <c r="F109" s="6" t="s">
        <v>75</v>
      </c>
      <c r="G109" s="7">
        <v>1300</v>
      </c>
    </row>
    <row r="110" spans="2:8" x14ac:dyDescent="0.25">
      <c r="B110" s="23" t="s">
        <v>9</v>
      </c>
      <c r="C110" s="23" t="s">
        <v>10</v>
      </c>
      <c r="D110" s="5"/>
      <c r="E110" s="5" t="s">
        <v>11</v>
      </c>
      <c r="F110" s="6" t="s">
        <v>76</v>
      </c>
      <c r="G110" s="7">
        <v>1700</v>
      </c>
    </row>
    <row r="111" spans="2:8" x14ac:dyDescent="0.25">
      <c r="B111" s="23" t="s">
        <v>9</v>
      </c>
      <c r="C111" s="23" t="s">
        <v>10</v>
      </c>
      <c r="D111" s="5" t="s">
        <v>139</v>
      </c>
      <c r="E111" s="5" t="s">
        <v>11</v>
      </c>
      <c r="F111" s="6" t="s">
        <v>77</v>
      </c>
      <c r="G111" s="7">
        <v>400</v>
      </c>
    </row>
    <row r="112" spans="2:8" x14ac:dyDescent="0.25">
      <c r="B112" s="23" t="s">
        <v>9</v>
      </c>
      <c r="C112" s="23" t="s">
        <v>10</v>
      </c>
      <c r="D112" s="5"/>
      <c r="E112" s="5" t="s">
        <v>11</v>
      </c>
      <c r="F112" s="6" t="s">
        <v>78</v>
      </c>
      <c r="G112" s="7">
        <v>2000</v>
      </c>
    </row>
    <row r="113" spans="2:8" x14ac:dyDescent="0.25">
      <c r="B113" s="23" t="s">
        <v>9</v>
      </c>
      <c r="C113" s="23" t="s">
        <v>10</v>
      </c>
      <c r="D113" s="5"/>
      <c r="E113" s="5" t="s">
        <v>11</v>
      </c>
      <c r="F113" s="6" t="s">
        <v>79</v>
      </c>
      <c r="G113" s="7">
        <v>800</v>
      </c>
    </row>
    <row r="114" spans="2:8" x14ac:dyDescent="0.25">
      <c r="B114" s="23" t="s">
        <v>9</v>
      </c>
      <c r="C114" s="23" t="s">
        <v>10</v>
      </c>
      <c r="D114" s="5" t="s">
        <v>141</v>
      </c>
      <c r="E114" s="5" t="s">
        <v>11</v>
      </c>
      <c r="F114" s="10" t="s">
        <v>81</v>
      </c>
      <c r="G114" s="17">
        <v>5000</v>
      </c>
    </row>
    <row r="115" spans="2:8" x14ac:dyDescent="0.25">
      <c r="B115" s="23" t="s">
        <v>9</v>
      </c>
      <c r="C115" s="23" t="s">
        <v>10</v>
      </c>
      <c r="D115" s="5" t="s">
        <v>142</v>
      </c>
      <c r="E115" s="5" t="s">
        <v>11</v>
      </c>
      <c r="F115" s="12" t="s">
        <v>82</v>
      </c>
      <c r="G115" s="17">
        <v>5000</v>
      </c>
      <c r="H115" s="16">
        <f>G115+G114</f>
        <v>10000</v>
      </c>
    </row>
    <row r="116" spans="2:8" x14ac:dyDescent="0.25">
      <c r="B116" s="23" t="s">
        <v>9</v>
      </c>
      <c r="C116" s="23" t="s">
        <v>10</v>
      </c>
      <c r="D116" s="5"/>
      <c r="E116" s="5" t="s">
        <v>11</v>
      </c>
      <c r="F116" s="6" t="s">
        <v>83</v>
      </c>
      <c r="G116" s="7">
        <v>758.04</v>
      </c>
    </row>
    <row r="117" spans="2:8" x14ac:dyDescent="0.25">
      <c r="B117" s="23" t="s">
        <v>9</v>
      </c>
      <c r="C117" s="23" t="s">
        <v>10</v>
      </c>
      <c r="D117" s="5" t="s">
        <v>145</v>
      </c>
      <c r="E117" s="5" t="s">
        <v>11</v>
      </c>
      <c r="F117" s="10" t="s">
        <v>84</v>
      </c>
      <c r="G117" s="17">
        <v>700</v>
      </c>
    </row>
    <row r="118" spans="2:8" x14ac:dyDescent="0.25">
      <c r="B118" s="23" t="s">
        <v>9</v>
      </c>
      <c r="C118" s="23" t="s">
        <v>10</v>
      </c>
      <c r="D118" s="5" t="s">
        <v>145</v>
      </c>
      <c r="E118" s="5" t="s">
        <v>11</v>
      </c>
      <c r="F118" s="10" t="s">
        <v>85</v>
      </c>
      <c r="G118" s="17">
        <v>1500</v>
      </c>
    </row>
    <row r="119" spans="2:8" x14ac:dyDescent="0.25">
      <c r="B119" s="23" t="s">
        <v>9</v>
      </c>
      <c r="C119" s="23" t="s">
        <v>10</v>
      </c>
      <c r="D119" s="5" t="s">
        <v>145</v>
      </c>
      <c r="E119" s="5" t="s">
        <v>11</v>
      </c>
      <c r="F119" s="10" t="s">
        <v>86</v>
      </c>
      <c r="G119" s="17">
        <v>1300</v>
      </c>
    </row>
    <row r="120" spans="2:8" x14ac:dyDescent="0.25">
      <c r="B120" s="23" t="s">
        <v>9</v>
      </c>
      <c r="C120" s="23" t="s">
        <v>10</v>
      </c>
      <c r="D120" s="5" t="s">
        <v>145</v>
      </c>
      <c r="E120" s="5" t="s">
        <v>11</v>
      </c>
      <c r="F120" s="10" t="s">
        <v>87</v>
      </c>
      <c r="G120" s="17">
        <v>1500</v>
      </c>
    </row>
    <row r="121" spans="2:8" x14ac:dyDescent="0.25">
      <c r="B121" s="23" t="s">
        <v>9</v>
      </c>
      <c r="C121" s="23" t="s">
        <v>10</v>
      </c>
      <c r="D121" s="5" t="s">
        <v>147</v>
      </c>
      <c r="E121" s="5" t="s">
        <v>11</v>
      </c>
      <c r="F121" s="10" t="s">
        <v>146</v>
      </c>
      <c r="G121" s="17">
        <v>500</v>
      </c>
    </row>
    <row r="122" spans="2:8" x14ac:dyDescent="0.25">
      <c r="B122" s="23" t="s">
        <v>9</v>
      </c>
      <c r="C122" s="23" t="s">
        <v>10</v>
      </c>
      <c r="D122" s="5" t="s">
        <v>147</v>
      </c>
      <c r="E122" s="5" t="s">
        <v>11</v>
      </c>
      <c r="F122" s="10" t="s">
        <v>148</v>
      </c>
      <c r="G122" s="17">
        <v>4500</v>
      </c>
    </row>
    <row r="123" spans="2:8" x14ac:dyDescent="0.25">
      <c r="B123" s="23" t="s">
        <v>9</v>
      </c>
      <c r="C123" s="23" t="s">
        <v>10</v>
      </c>
      <c r="D123" s="5" t="s">
        <v>152</v>
      </c>
      <c r="E123" s="5" t="s">
        <v>11</v>
      </c>
      <c r="F123" s="10" t="s">
        <v>48</v>
      </c>
      <c r="G123" s="17">
        <v>1000</v>
      </c>
    </row>
    <row r="124" spans="2:8" x14ac:dyDescent="0.25">
      <c r="B124" s="23" t="s">
        <v>9</v>
      </c>
      <c r="C124" s="23" t="s">
        <v>10</v>
      </c>
      <c r="D124" s="5" t="s">
        <v>152</v>
      </c>
      <c r="E124" s="5" t="s">
        <v>11</v>
      </c>
      <c r="F124" s="10" t="s">
        <v>153</v>
      </c>
      <c r="G124" s="17">
        <v>1000</v>
      </c>
    </row>
    <row r="125" spans="2:8" x14ac:dyDescent="0.25">
      <c r="B125" s="23" t="s">
        <v>9</v>
      </c>
      <c r="C125" s="23" t="s">
        <v>10</v>
      </c>
      <c r="D125" s="5" t="s">
        <v>152</v>
      </c>
      <c r="E125" s="5" t="s">
        <v>11</v>
      </c>
      <c r="F125" s="10" t="s">
        <v>154</v>
      </c>
      <c r="G125" s="17">
        <v>3000</v>
      </c>
    </row>
    <row r="126" spans="2:8" x14ac:dyDescent="0.25">
      <c r="B126" s="23" t="s">
        <v>9</v>
      </c>
      <c r="C126" s="23" t="s">
        <v>10</v>
      </c>
      <c r="D126" s="5" t="s">
        <v>151</v>
      </c>
      <c r="E126" s="5" t="s">
        <v>11</v>
      </c>
      <c r="F126" s="10" t="s">
        <v>45</v>
      </c>
      <c r="G126" s="17">
        <v>1500</v>
      </c>
    </row>
    <row r="127" spans="2:8" x14ac:dyDescent="0.25">
      <c r="B127" s="23" t="s">
        <v>9</v>
      </c>
      <c r="C127" s="23" t="s">
        <v>10</v>
      </c>
      <c r="D127" s="5" t="s">
        <v>151</v>
      </c>
      <c r="E127" s="5" t="s">
        <v>11</v>
      </c>
      <c r="F127" s="10" t="s">
        <v>88</v>
      </c>
      <c r="G127" s="17">
        <v>500</v>
      </c>
    </row>
    <row r="128" spans="2:8" x14ac:dyDescent="0.25">
      <c r="B128" s="23" t="s">
        <v>9</v>
      </c>
      <c r="C128" s="23" t="s">
        <v>10</v>
      </c>
      <c r="D128" s="13" t="s">
        <v>151</v>
      </c>
      <c r="E128" s="5" t="s">
        <v>11</v>
      </c>
      <c r="F128" s="10" t="s">
        <v>89</v>
      </c>
      <c r="G128" s="17">
        <v>3000</v>
      </c>
    </row>
    <row r="129" spans="2:7" x14ac:dyDescent="0.25">
      <c r="B129" s="23" t="s">
        <v>9</v>
      </c>
      <c r="C129" s="23" t="s">
        <v>10</v>
      </c>
      <c r="D129" s="5" t="s">
        <v>143</v>
      </c>
      <c r="E129" s="5" t="s">
        <v>11</v>
      </c>
      <c r="F129" s="10" t="s">
        <v>90</v>
      </c>
      <c r="G129" s="17">
        <v>1000</v>
      </c>
    </row>
    <row r="130" spans="2:7" x14ac:dyDescent="0.25">
      <c r="B130" s="23" t="s">
        <v>9</v>
      </c>
      <c r="C130" s="23" t="s">
        <v>10</v>
      </c>
      <c r="D130" s="5" t="s">
        <v>143</v>
      </c>
      <c r="E130" s="5" t="s">
        <v>11</v>
      </c>
      <c r="F130" s="10" t="s">
        <v>91</v>
      </c>
      <c r="G130" s="17">
        <v>1000</v>
      </c>
    </row>
    <row r="131" spans="2:7" x14ac:dyDescent="0.25">
      <c r="B131" s="23" t="s">
        <v>9</v>
      </c>
      <c r="C131" s="23" t="s">
        <v>10</v>
      </c>
      <c r="D131" s="5" t="s">
        <v>143</v>
      </c>
      <c r="E131" s="5" t="s">
        <v>11</v>
      </c>
      <c r="F131" s="10" t="s">
        <v>92</v>
      </c>
      <c r="G131" s="17">
        <v>3000</v>
      </c>
    </row>
    <row r="132" spans="2:7" x14ac:dyDescent="0.25">
      <c r="B132" s="23" t="s">
        <v>9</v>
      </c>
      <c r="C132" s="23" t="s">
        <v>10</v>
      </c>
      <c r="D132" s="5" t="s">
        <v>144</v>
      </c>
      <c r="E132" s="5" t="s">
        <v>11</v>
      </c>
      <c r="F132" s="10" t="s">
        <v>63</v>
      </c>
      <c r="G132" s="17">
        <v>1500</v>
      </c>
    </row>
    <row r="133" spans="2:7" x14ac:dyDescent="0.25">
      <c r="B133" s="23" t="s">
        <v>9</v>
      </c>
      <c r="C133" s="23" t="s">
        <v>10</v>
      </c>
      <c r="D133" s="5" t="s">
        <v>144</v>
      </c>
      <c r="E133" s="5" t="s">
        <v>11</v>
      </c>
      <c r="F133" s="10" t="s">
        <v>59</v>
      </c>
      <c r="G133" s="17">
        <v>2500</v>
      </c>
    </row>
    <row r="134" spans="2:7" x14ac:dyDescent="0.25">
      <c r="B134" s="23" t="s">
        <v>9</v>
      </c>
      <c r="C134" s="23" t="s">
        <v>10</v>
      </c>
      <c r="D134" s="5" t="s">
        <v>144</v>
      </c>
      <c r="E134" s="5" t="s">
        <v>11</v>
      </c>
      <c r="F134" s="10" t="s">
        <v>48</v>
      </c>
      <c r="G134" s="17">
        <v>1000</v>
      </c>
    </row>
    <row r="135" spans="2:7" x14ac:dyDescent="0.25">
      <c r="B135" s="23" t="s">
        <v>9</v>
      </c>
      <c r="C135" s="23" t="s">
        <v>10</v>
      </c>
      <c r="D135" s="5" t="s">
        <v>147</v>
      </c>
      <c r="E135" s="5" t="s">
        <v>11</v>
      </c>
      <c r="F135" s="10" t="s">
        <v>192</v>
      </c>
      <c r="G135" s="17">
        <v>5000</v>
      </c>
    </row>
    <row r="136" spans="2:7" x14ac:dyDescent="0.25">
      <c r="B136" s="23" t="s">
        <v>9</v>
      </c>
      <c r="C136" s="23" t="s">
        <v>10</v>
      </c>
      <c r="D136" s="5" t="s">
        <v>150</v>
      </c>
      <c r="E136" s="5" t="s">
        <v>11</v>
      </c>
      <c r="F136" s="10" t="s">
        <v>16</v>
      </c>
      <c r="G136" s="17">
        <v>3000</v>
      </c>
    </row>
    <row r="137" spans="2:7" x14ac:dyDescent="0.25">
      <c r="B137" s="23" t="s">
        <v>9</v>
      </c>
      <c r="C137" s="23" t="s">
        <v>10</v>
      </c>
      <c r="D137" s="5" t="s">
        <v>150</v>
      </c>
      <c r="E137" s="5" t="s">
        <v>11</v>
      </c>
      <c r="F137" s="10" t="s">
        <v>17</v>
      </c>
      <c r="G137" s="17">
        <v>2000</v>
      </c>
    </row>
    <row r="138" spans="2:7" x14ac:dyDescent="0.25">
      <c r="B138" s="23" t="s">
        <v>9</v>
      </c>
      <c r="C138" s="23" t="s">
        <v>10</v>
      </c>
      <c r="D138" s="5" t="s">
        <v>155</v>
      </c>
      <c r="E138" s="5" t="s">
        <v>11</v>
      </c>
      <c r="F138" s="10" t="s">
        <v>156</v>
      </c>
      <c r="G138" s="17">
        <v>1000</v>
      </c>
    </row>
    <row r="139" spans="2:7" x14ac:dyDescent="0.25">
      <c r="B139" s="23" t="s">
        <v>9</v>
      </c>
      <c r="C139" s="23" t="s">
        <v>10</v>
      </c>
      <c r="D139" s="5" t="s">
        <v>155</v>
      </c>
      <c r="E139" s="5" t="s">
        <v>11</v>
      </c>
      <c r="F139" s="10" t="s">
        <v>157</v>
      </c>
      <c r="G139" s="17">
        <v>1000</v>
      </c>
    </row>
    <row r="140" spans="2:7" x14ac:dyDescent="0.25">
      <c r="B140" s="23" t="s">
        <v>9</v>
      </c>
      <c r="C140" s="23" t="s">
        <v>10</v>
      </c>
      <c r="D140" s="5" t="s">
        <v>155</v>
      </c>
      <c r="E140" s="5" t="s">
        <v>11</v>
      </c>
      <c r="F140" s="10" t="s">
        <v>158</v>
      </c>
      <c r="G140" s="17">
        <v>1500</v>
      </c>
    </row>
    <row r="141" spans="2:7" x14ac:dyDescent="0.25">
      <c r="B141" s="23" t="s">
        <v>9</v>
      </c>
      <c r="C141" s="23" t="s">
        <v>10</v>
      </c>
      <c r="D141" s="5" t="s">
        <v>155</v>
      </c>
      <c r="E141" s="5" t="s">
        <v>11</v>
      </c>
      <c r="F141" s="10" t="s">
        <v>159</v>
      </c>
      <c r="G141" s="17">
        <v>1500</v>
      </c>
    </row>
    <row r="142" spans="2:7" x14ac:dyDescent="0.25">
      <c r="B142" s="23" t="s">
        <v>9</v>
      </c>
      <c r="C142" s="23" t="s">
        <v>10</v>
      </c>
      <c r="D142" s="5" t="s">
        <v>160</v>
      </c>
      <c r="E142" s="5" t="s">
        <v>11</v>
      </c>
      <c r="F142" s="10" t="s">
        <v>161</v>
      </c>
      <c r="G142" s="17">
        <v>1500</v>
      </c>
    </row>
    <row r="143" spans="2:7" x14ac:dyDescent="0.25">
      <c r="B143" s="23" t="s">
        <v>9</v>
      </c>
      <c r="C143" s="23" t="s">
        <v>10</v>
      </c>
      <c r="D143" s="5" t="s">
        <v>160</v>
      </c>
      <c r="E143" s="5" t="s">
        <v>11</v>
      </c>
      <c r="F143" s="10" t="s">
        <v>162</v>
      </c>
      <c r="G143" s="17">
        <v>500</v>
      </c>
    </row>
    <row r="144" spans="2:7" x14ac:dyDescent="0.25">
      <c r="B144" s="23" t="s">
        <v>9</v>
      </c>
      <c r="C144" s="23" t="s">
        <v>10</v>
      </c>
      <c r="D144" s="5" t="s">
        <v>160</v>
      </c>
      <c r="E144" s="5" t="s">
        <v>11</v>
      </c>
      <c r="F144" s="10" t="s">
        <v>163</v>
      </c>
      <c r="G144" s="17">
        <v>1000</v>
      </c>
    </row>
    <row r="145" spans="2:7" x14ac:dyDescent="0.25">
      <c r="B145" s="23" t="s">
        <v>9</v>
      </c>
      <c r="C145" s="23" t="s">
        <v>10</v>
      </c>
      <c r="D145" s="5" t="s">
        <v>160</v>
      </c>
      <c r="E145" s="5" t="s">
        <v>11</v>
      </c>
      <c r="F145" s="10" t="s">
        <v>164</v>
      </c>
      <c r="G145" s="17">
        <v>2000</v>
      </c>
    </row>
    <row r="146" spans="2:7" x14ac:dyDescent="0.25">
      <c r="B146" s="23" t="s">
        <v>9</v>
      </c>
      <c r="C146" s="23" t="s">
        <v>10</v>
      </c>
      <c r="D146" s="5" t="s">
        <v>165</v>
      </c>
      <c r="E146" s="5" t="s">
        <v>11</v>
      </c>
      <c r="F146" s="10" t="s">
        <v>166</v>
      </c>
      <c r="G146" s="17">
        <v>2000</v>
      </c>
    </row>
    <row r="147" spans="2:7" x14ac:dyDescent="0.25">
      <c r="B147" s="23" t="s">
        <v>9</v>
      </c>
      <c r="C147" s="23" t="s">
        <v>10</v>
      </c>
      <c r="D147" s="5" t="s">
        <v>165</v>
      </c>
      <c r="E147" s="5" t="s">
        <v>11</v>
      </c>
      <c r="F147" s="10" t="s">
        <v>157</v>
      </c>
      <c r="G147" s="17">
        <v>1000</v>
      </c>
    </row>
    <row r="148" spans="2:7" x14ac:dyDescent="0.25">
      <c r="B148" s="23" t="s">
        <v>9</v>
      </c>
      <c r="C148" s="23" t="s">
        <v>10</v>
      </c>
      <c r="D148" s="5" t="s">
        <v>165</v>
      </c>
      <c r="E148" s="5" t="s">
        <v>11</v>
      </c>
      <c r="F148" s="10" t="s">
        <v>167</v>
      </c>
      <c r="G148" s="17">
        <v>2000</v>
      </c>
    </row>
    <row r="149" spans="2:7" x14ac:dyDescent="0.25">
      <c r="B149" s="23" t="s">
        <v>9</v>
      </c>
      <c r="C149" s="23" t="s">
        <v>10</v>
      </c>
      <c r="D149" s="5" t="s">
        <v>175</v>
      </c>
      <c r="E149" s="5" t="s">
        <v>11</v>
      </c>
      <c r="F149" s="10" t="s">
        <v>176</v>
      </c>
      <c r="G149" s="17">
        <v>1000</v>
      </c>
    </row>
    <row r="150" spans="2:7" x14ac:dyDescent="0.25">
      <c r="B150" s="23" t="s">
        <v>9</v>
      </c>
      <c r="C150" s="23" t="s">
        <v>10</v>
      </c>
      <c r="D150" s="5" t="s">
        <v>175</v>
      </c>
      <c r="E150" s="5" t="s">
        <v>11</v>
      </c>
      <c r="F150" s="10" t="s">
        <v>177</v>
      </c>
      <c r="G150" s="17">
        <v>1000</v>
      </c>
    </row>
    <row r="151" spans="2:7" x14ac:dyDescent="0.25">
      <c r="B151" s="23" t="s">
        <v>9</v>
      </c>
      <c r="C151" s="23" t="s">
        <v>10</v>
      </c>
      <c r="D151" s="5" t="s">
        <v>175</v>
      </c>
      <c r="E151" s="5" t="s">
        <v>11</v>
      </c>
      <c r="F151" s="10" t="s">
        <v>178</v>
      </c>
      <c r="G151" s="17">
        <v>1000</v>
      </c>
    </row>
    <row r="152" spans="2:7" x14ac:dyDescent="0.25">
      <c r="B152" s="23" t="s">
        <v>9</v>
      </c>
      <c r="C152" s="23" t="s">
        <v>10</v>
      </c>
      <c r="D152" s="5" t="s">
        <v>175</v>
      </c>
      <c r="E152" s="5" t="s">
        <v>11</v>
      </c>
      <c r="F152" s="11" t="s">
        <v>61</v>
      </c>
      <c r="G152" s="18">
        <v>1000</v>
      </c>
    </row>
    <row r="153" spans="2:7" x14ac:dyDescent="0.25">
      <c r="B153" s="23" t="s">
        <v>9</v>
      </c>
      <c r="C153" s="23" t="s">
        <v>10</v>
      </c>
      <c r="D153" s="5" t="s">
        <v>175</v>
      </c>
      <c r="E153" s="5" t="s">
        <v>11</v>
      </c>
      <c r="F153" s="10" t="s">
        <v>62</v>
      </c>
      <c r="G153" s="17">
        <v>1000</v>
      </c>
    </row>
    <row r="154" spans="2:7" x14ac:dyDescent="0.25">
      <c r="B154" s="23" t="s">
        <v>9</v>
      </c>
      <c r="C154" s="23" t="s">
        <v>10</v>
      </c>
      <c r="D154" s="5" t="s">
        <v>179</v>
      </c>
      <c r="E154" s="5" t="s">
        <v>11</v>
      </c>
      <c r="F154" s="10" t="s">
        <v>180</v>
      </c>
      <c r="G154" s="17">
        <v>1000</v>
      </c>
    </row>
    <row r="155" spans="2:7" x14ac:dyDescent="0.25">
      <c r="B155" s="23" t="s">
        <v>9</v>
      </c>
      <c r="C155" s="23" t="s">
        <v>10</v>
      </c>
      <c r="D155" s="5" t="s">
        <v>179</v>
      </c>
      <c r="E155" s="5" t="s">
        <v>11</v>
      </c>
      <c r="F155" s="10" t="s">
        <v>181</v>
      </c>
      <c r="G155" s="17">
        <v>1000</v>
      </c>
    </row>
    <row r="156" spans="2:7" x14ac:dyDescent="0.25">
      <c r="B156" s="23" t="s">
        <v>9</v>
      </c>
      <c r="C156" s="23" t="s">
        <v>10</v>
      </c>
      <c r="D156" s="5" t="s">
        <v>179</v>
      </c>
      <c r="E156" s="5" t="s">
        <v>11</v>
      </c>
      <c r="F156" s="10" t="s">
        <v>182</v>
      </c>
      <c r="G156" s="17">
        <v>3000</v>
      </c>
    </row>
    <row r="157" spans="2:7" x14ac:dyDescent="0.25">
      <c r="B157" s="23" t="s">
        <v>9</v>
      </c>
      <c r="C157" s="23" t="s">
        <v>10</v>
      </c>
      <c r="D157" s="5" t="s">
        <v>183</v>
      </c>
      <c r="E157" s="5" t="s">
        <v>11</v>
      </c>
      <c r="F157" s="10" t="s">
        <v>184</v>
      </c>
      <c r="G157" s="17">
        <v>3000</v>
      </c>
    </row>
    <row r="158" spans="2:7" x14ac:dyDescent="0.25">
      <c r="B158" s="23" t="s">
        <v>9</v>
      </c>
      <c r="C158" s="23" t="s">
        <v>10</v>
      </c>
      <c r="D158" s="5" t="s">
        <v>183</v>
      </c>
      <c r="E158" s="5" t="s">
        <v>11</v>
      </c>
      <c r="F158" s="10" t="s">
        <v>185</v>
      </c>
      <c r="G158" s="17">
        <v>2000</v>
      </c>
    </row>
    <row r="159" spans="2:7" x14ac:dyDescent="0.25">
      <c r="B159" s="23" t="s">
        <v>9</v>
      </c>
      <c r="C159" s="23" t="s">
        <v>10</v>
      </c>
      <c r="D159" s="5" t="s">
        <v>186</v>
      </c>
      <c r="E159" s="5" t="s">
        <v>11</v>
      </c>
      <c r="F159" s="10" t="s">
        <v>35</v>
      </c>
      <c r="G159" s="17">
        <v>3000</v>
      </c>
    </row>
    <row r="160" spans="2:7" x14ac:dyDescent="0.25">
      <c r="B160" s="23" t="s">
        <v>9</v>
      </c>
      <c r="C160" s="23" t="s">
        <v>10</v>
      </c>
      <c r="D160" s="5" t="s">
        <v>186</v>
      </c>
      <c r="E160" s="5" t="s">
        <v>11</v>
      </c>
      <c r="F160" s="10" t="s">
        <v>187</v>
      </c>
      <c r="G160" s="17">
        <v>2000</v>
      </c>
    </row>
    <row r="161" spans="2:8" x14ac:dyDescent="0.25">
      <c r="B161" s="23" t="s">
        <v>9</v>
      </c>
      <c r="C161" s="23" t="s">
        <v>10</v>
      </c>
      <c r="D161" s="5" t="s">
        <v>188</v>
      </c>
      <c r="E161" s="5" t="s">
        <v>11</v>
      </c>
      <c r="F161" s="10" t="s">
        <v>63</v>
      </c>
      <c r="G161" s="17">
        <v>2000</v>
      </c>
    </row>
    <row r="162" spans="2:8" x14ac:dyDescent="0.25">
      <c r="B162" s="23" t="s">
        <v>9</v>
      </c>
      <c r="C162" s="23" t="s">
        <v>10</v>
      </c>
      <c r="D162" s="5" t="s">
        <v>188</v>
      </c>
      <c r="E162" s="5" t="s">
        <v>11</v>
      </c>
      <c r="F162" s="10" t="s">
        <v>48</v>
      </c>
      <c r="G162" s="17">
        <v>500</v>
      </c>
    </row>
    <row r="163" spans="2:8" x14ac:dyDescent="0.25">
      <c r="B163" s="23" t="s">
        <v>9</v>
      </c>
      <c r="C163" s="23" t="s">
        <v>10</v>
      </c>
      <c r="D163" s="5" t="s">
        <v>188</v>
      </c>
      <c r="E163" s="5" t="s">
        <v>11</v>
      </c>
      <c r="F163" s="10" t="s">
        <v>189</v>
      </c>
      <c r="G163" s="17">
        <v>2500</v>
      </c>
    </row>
    <row r="164" spans="2:8" x14ac:dyDescent="0.25">
      <c r="B164" s="23" t="s">
        <v>9</v>
      </c>
      <c r="C164" s="23" t="s">
        <v>10</v>
      </c>
      <c r="D164" s="5" t="s">
        <v>190</v>
      </c>
      <c r="E164" s="5" t="s">
        <v>11</v>
      </c>
      <c r="F164" s="10" t="s">
        <v>191</v>
      </c>
      <c r="G164" s="17">
        <v>2500</v>
      </c>
    </row>
    <row r="165" spans="2:8" x14ac:dyDescent="0.25">
      <c r="B165" s="23" t="s">
        <v>9</v>
      </c>
      <c r="C165" s="23" t="s">
        <v>10</v>
      </c>
      <c r="D165" s="5" t="s">
        <v>190</v>
      </c>
      <c r="E165" s="5" t="s">
        <v>11</v>
      </c>
      <c r="F165" s="10" t="s">
        <v>39</v>
      </c>
      <c r="G165" s="17">
        <v>2500</v>
      </c>
      <c r="H165" s="16">
        <f>G165+G164+G163+G162+G161++G160+G159+G158+G157+G156+G155+G154+G153+G152+G151+G150+G149+G148+G147+G146+G145+G144+G143+G142+G141+G140+G139+G138+G137+G136+G134+G135+G133+G132+G131++G130+G129+G128+G127+G126+G125+G124+G123+G122+G121+G120+G119+G118+G117</f>
        <v>85000</v>
      </c>
    </row>
    <row r="166" spans="2:8" x14ac:dyDescent="0.25">
      <c r="B166" s="23" t="s">
        <v>9</v>
      </c>
      <c r="C166" s="23" t="s">
        <v>10</v>
      </c>
      <c r="D166" s="5"/>
      <c r="E166" s="5" t="s">
        <v>11</v>
      </c>
      <c r="F166" s="6" t="s">
        <v>93</v>
      </c>
      <c r="G166" s="7">
        <f>774.24+2000+2000</f>
        <v>4774.24</v>
      </c>
    </row>
    <row r="167" spans="2:8" ht="15.75" thickBot="1" x14ac:dyDescent="0.3">
      <c r="B167" s="23" t="s">
        <v>9</v>
      </c>
      <c r="C167" s="23" t="s">
        <v>37</v>
      </c>
      <c r="D167" s="5"/>
      <c r="E167" s="5" t="s">
        <v>11</v>
      </c>
      <c r="F167" s="6" t="s">
        <v>94</v>
      </c>
      <c r="G167" s="8">
        <f>300790+455180</f>
        <v>755970</v>
      </c>
    </row>
    <row r="168" spans="2:8" ht="15.75" thickBot="1" x14ac:dyDescent="0.3">
      <c r="B168" s="23" t="s">
        <v>9</v>
      </c>
      <c r="C168" s="23" t="s">
        <v>10</v>
      </c>
      <c r="D168" s="5"/>
      <c r="E168" s="5" t="s">
        <v>11</v>
      </c>
      <c r="F168" s="6"/>
      <c r="G168" s="9">
        <f>SUM(G5:G167)</f>
        <v>1261160.28</v>
      </c>
    </row>
    <row r="169" spans="2:8" x14ac:dyDescent="0.25">
      <c r="B169" s="23" t="s">
        <v>9</v>
      </c>
      <c r="C169" s="23" t="s">
        <v>10</v>
      </c>
      <c r="D169" s="5"/>
      <c r="E169" s="5" t="s">
        <v>11</v>
      </c>
      <c r="F169" s="6"/>
      <c r="G169" s="4"/>
    </row>
    <row r="170" spans="2:8" x14ac:dyDescent="0.25">
      <c r="H170" s="14">
        <f>G165+G164+G163+G162+G161+G160+G159+G158+G157+G156+G155+G154+G153+G152+G151+G150+G149+G148+G147+G146+G145+G144+G143+G142+G141+G140+G139+G138+G137+G136+G134+G133+G132+G131+G130+G129+G128+G127+G126+G125+G124+G123+G122+G121+G120+G119+G118+G117+G115+G114+G108+G107+G106+G104+G103+G102+G101+G100+G99+G98+G97+G95+G94++G93+G92+G91+G90+G89+G88+G87+G86+G85+G84+G83+G82+G81+G80+G79+G78+G77+G76+G75+G74+G73+G72+G71+G70+G69+G68+G67+G66+G65+G64+G63+G62+G61+G60+G59+G58+G57+G56+G55+G54+G53+G52+G51+G50+G49+G48+G45+G44+G43+G42+G41+G40+G39+G24+G23+G22+G21+G20+G19+G18+G17+G16+G15+G14+G13+G12+G11+G10+G9+G8+G7+G6+G5+G135</f>
        <v>270000</v>
      </c>
    </row>
    <row r="171" spans="2:8" x14ac:dyDescent="0.25">
      <c r="G171" s="14"/>
    </row>
    <row r="174" spans="2:8" x14ac:dyDescent="0.25">
      <c r="G174" t="s">
        <v>139</v>
      </c>
    </row>
  </sheetData>
  <mergeCells count="3">
    <mergeCell ref="B1:G1"/>
    <mergeCell ref="B2:G2"/>
    <mergeCell ref="B3:G3"/>
  </mergeCells>
  <pageMargins left="0.11811023622047245" right="0.11811023622047245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Abr-Jun 2019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Hugo</cp:lastModifiedBy>
  <cp:lastPrinted>2020-09-22T21:57:56Z</cp:lastPrinted>
  <dcterms:created xsi:type="dcterms:W3CDTF">2020-05-08T18:57:58Z</dcterms:created>
  <dcterms:modified xsi:type="dcterms:W3CDTF">2020-09-22T21:59:00Z</dcterms:modified>
</cp:coreProperties>
</file>